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66925"/>
  <mc:AlternateContent xmlns:mc="http://schemas.openxmlformats.org/markup-compatibility/2006">
    <mc:Choice Requires="x15">
      <x15ac:absPath xmlns:x15ac="http://schemas.microsoft.com/office/spreadsheetml/2010/11/ac" url="\\jti.eu\dfs\JTIs\IMI\Communication\Public\06 IHI website\3 IHI website uploads\"/>
    </mc:Choice>
  </mc:AlternateContent>
  <xr:revisionPtr revIDLastSave="0" documentId="8_{C9CB4B16-F675-4BB3-9D04-342D2E1BA9BA}" xr6:coauthVersionLast="47" xr6:coauthVersionMax="47" xr10:uidLastSave="{00000000-0000-0000-0000-000000000000}"/>
  <bookViews>
    <workbookView xWindow="-110" yWindow="-110" windowWidth="19420" windowHeight="10420" xr2:uid="{257F1FBA-FE4C-4E51-9BA8-C337AB413771}"/>
  </bookViews>
  <sheets>
    <sheet name="Instructions" sheetId="12" r:id="rId1"/>
    <sheet name="Simplified budget" sheetId="15" r:id="rId2"/>
    <sheet name="Detailed budget" sheetId="13" r:id="rId3"/>
    <sheet name="Check results" sheetId="11" r:id="rId4"/>
    <sheet name="Data validation" sheetId="14" state="hidden" r:id="rId5"/>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1" i="13" l="1"/>
  <c r="J11" i="13"/>
  <c r="J12" i="13"/>
  <c r="D12" i="13"/>
  <c r="D13" i="13"/>
  <c r="D14" i="13"/>
  <c r="D15" i="13"/>
  <c r="I11" i="13"/>
  <c r="I12" i="13"/>
  <c r="I13" i="13"/>
  <c r="I14" i="13"/>
  <c r="I16" i="13"/>
  <c r="I17" i="13"/>
  <c r="I18" i="13"/>
  <c r="I19" i="13"/>
  <c r="I20" i="13"/>
  <c r="I21" i="13"/>
  <c r="I22" i="13"/>
  <c r="I23" i="13"/>
  <c r="I24" i="13"/>
  <c r="I25" i="13"/>
  <c r="I26" i="13"/>
  <c r="I27" i="13"/>
  <c r="I28" i="13"/>
  <c r="I29" i="13"/>
  <c r="I30" i="13"/>
  <c r="I31" i="13"/>
  <c r="I32" i="13"/>
  <c r="I33" i="13"/>
  <c r="I34" i="13"/>
  <c r="I35" i="13"/>
  <c r="I36" i="13"/>
  <c r="I37" i="13"/>
  <c r="I38" i="13"/>
  <c r="I39" i="13"/>
  <c r="I40" i="13"/>
  <c r="I41" i="13"/>
  <c r="I42" i="13"/>
  <c r="I43" i="13"/>
  <c r="I44" i="13"/>
  <c r="I45" i="13"/>
  <c r="I46" i="13"/>
  <c r="I47" i="13"/>
  <c r="I48" i="13"/>
  <c r="I49" i="13"/>
  <c r="I50" i="13"/>
  <c r="I51" i="13"/>
  <c r="I52" i="13"/>
  <c r="I53" i="13"/>
  <c r="I54" i="13"/>
  <c r="I55" i="13"/>
  <c r="I56" i="13"/>
  <c r="I57" i="13"/>
  <c r="I58" i="13"/>
  <c r="I59" i="13"/>
  <c r="I60" i="13"/>
  <c r="I61" i="13"/>
  <c r="I62" i="13"/>
  <c r="I63" i="13"/>
  <c r="I64" i="13"/>
  <c r="I65" i="13"/>
  <c r="I66" i="13"/>
  <c r="I67" i="13"/>
  <c r="I68" i="13"/>
  <c r="I69" i="13"/>
  <c r="I70" i="13"/>
  <c r="I71" i="13"/>
  <c r="I72" i="13"/>
  <c r="I73" i="13"/>
  <c r="I74" i="13"/>
  <c r="I75" i="13"/>
  <c r="I76" i="13"/>
  <c r="I77" i="13"/>
  <c r="I78" i="13"/>
  <c r="I79" i="13"/>
  <c r="I80" i="13"/>
  <c r="I81" i="13"/>
  <c r="I82" i="13"/>
  <c r="I83" i="13"/>
  <c r="I84" i="13"/>
  <c r="I85" i="13"/>
  <c r="I86" i="13"/>
  <c r="I87" i="13"/>
  <c r="I88" i="13"/>
  <c r="I89" i="13"/>
  <c r="I90" i="13"/>
  <c r="J13" i="13"/>
  <c r="J14" i="13"/>
  <c r="J15" i="13"/>
  <c r="J16" i="13"/>
  <c r="J17" i="13"/>
  <c r="J18" i="13"/>
  <c r="J19" i="13"/>
  <c r="J20" i="13"/>
  <c r="J21" i="13"/>
  <c r="J22" i="13"/>
  <c r="J23" i="13"/>
  <c r="J24" i="13"/>
  <c r="J25" i="13"/>
  <c r="J26" i="13"/>
  <c r="J27" i="13"/>
  <c r="J28" i="13"/>
  <c r="J29" i="13"/>
  <c r="J30" i="13"/>
  <c r="J31" i="13"/>
  <c r="J32" i="13"/>
  <c r="J33" i="13"/>
  <c r="J34" i="13"/>
  <c r="J35" i="13"/>
  <c r="J36" i="13"/>
  <c r="J37" i="13"/>
  <c r="J38" i="13"/>
  <c r="J39" i="13"/>
  <c r="J40" i="13"/>
  <c r="J41" i="13"/>
  <c r="J42" i="13"/>
  <c r="J43" i="13"/>
  <c r="J44" i="13"/>
  <c r="J45" i="13"/>
  <c r="J46" i="13"/>
  <c r="J47" i="13"/>
  <c r="J48" i="13"/>
  <c r="J49" i="13"/>
  <c r="J50" i="13"/>
  <c r="J51" i="13"/>
  <c r="J52" i="13"/>
  <c r="J53" i="13"/>
  <c r="J54" i="13"/>
  <c r="J55" i="13"/>
  <c r="J56" i="13"/>
  <c r="J57" i="13"/>
  <c r="J58" i="13"/>
  <c r="J59" i="13"/>
  <c r="J60" i="13"/>
  <c r="J61" i="13"/>
  <c r="J62" i="13"/>
  <c r="J63" i="13"/>
  <c r="J64" i="13"/>
  <c r="J65" i="13"/>
  <c r="J66" i="13"/>
  <c r="J67" i="13"/>
  <c r="J68" i="13"/>
  <c r="J69" i="13"/>
  <c r="J70" i="13"/>
  <c r="J71" i="13"/>
  <c r="J72" i="13"/>
  <c r="J73" i="13"/>
  <c r="J74" i="13"/>
  <c r="J75" i="13"/>
  <c r="J76" i="13"/>
  <c r="J77" i="13"/>
  <c r="J78" i="13"/>
  <c r="J79" i="13"/>
  <c r="J80" i="13"/>
  <c r="J81" i="13"/>
  <c r="J82" i="13"/>
  <c r="J83" i="13"/>
  <c r="J84" i="13"/>
  <c r="J85" i="13"/>
  <c r="J86" i="13"/>
  <c r="J87" i="13"/>
  <c r="J88" i="13"/>
  <c r="J89" i="13"/>
  <c r="J90" i="13"/>
  <c r="L11" i="13" l="1"/>
  <c r="L12" i="13"/>
  <c r="L13" i="13"/>
  <c r="L14" i="13"/>
  <c r="L15" i="13"/>
  <c r="L16" i="13"/>
  <c r="L17" i="13"/>
  <c r="E11" i="13"/>
  <c r="M11" i="13"/>
  <c r="O11" i="13"/>
  <c r="M12" i="13"/>
  <c r="M13" i="13"/>
  <c r="M14" i="13"/>
  <c r="E7" i="15"/>
  <c r="E6" i="15"/>
  <c r="K12" i="13"/>
  <c r="D89" i="13"/>
  <c r="E12" i="13"/>
  <c r="O12" i="13"/>
  <c r="E13" i="13"/>
  <c r="F13" i="13" s="1"/>
  <c r="K13" i="13"/>
  <c r="O13" i="13"/>
  <c r="E14" i="13"/>
  <c r="K14" i="13"/>
  <c r="O14" i="13"/>
  <c r="E15" i="13"/>
  <c r="K15" i="13"/>
  <c r="Q15" i="13" s="1"/>
  <c r="M15" i="13"/>
  <c r="O15" i="13"/>
  <c r="D16" i="13"/>
  <c r="E16" i="13"/>
  <c r="K16" i="13"/>
  <c r="M16" i="13"/>
  <c r="O16" i="13"/>
  <c r="D17" i="13"/>
  <c r="E17" i="13"/>
  <c r="K17" i="13"/>
  <c r="M17" i="13"/>
  <c r="O17" i="13"/>
  <c r="D18" i="13"/>
  <c r="E18" i="13"/>
  <c r="F18" i="13" s="1"/>
  <c r="K18" i="13"/>
  <c r="L18" i="13"/>
  <c r="M18" i="13"/>
  <c r="O18" i="13"/>
  <c r="D19" i="13"/>
  <c r="E19" i="13"/>
  <c r="K19" i="13"/>
  <c r="L19" i="13"/>
  <c r="M19" i="13"/>
  <c r="O19" i="13"/>
  <c r="D20" i="13"/>
  <c r="E20" i="13"/>
  <c r="K20" i="13"/>
  <c r="L20" i="13"/>
  <c r="M20" i="13"/>
  <c r="O20" i="13"/>
  <c r="E21" i="13"/>
  <c r="K21" i="13"/>
  <c r="L21" i="13"/>
  <c r="M21" i="13"/>
  <c r="O21" i="13"/>
  <c r="D22" i="13"/>
  <c r="E22" i="13"/>
  <c r="K22" i="13"/>
  <c r="L22" i="13"/>
  <c r="M22" i="13"/>
  <c r="O22" i="13"/>
  <c r="D23" i="13"/>
  <c r="E23" i="13"/>
  <c r="K23" i="13"/>
  <c r="L23" i="13"/>
  <c r="M23" i="13"/>
  <c r="O23" i="13"/>
  <c r="D24" i="13"/>
  <c r="E24" i="13"/>
  <c r="K24" i="13"/>
  <c r="L24" i="13"/>
  <c r="M24" i="13"/>
  <c r="O24" i="13"/>
  <c r="D25" i="13"/>
  <c r="E25" i="13"/>
  <c r="F25" i="13" s="1"/>
  <c r="K25" i="13"/>
  <c r="L25" i="13"/>
  <c r="M25" i="13"/>
  <c r="O25" i="13"/>
  <c r="D26" i="13"/>
  <c r="E26" i="13"/>
  <c r="K26" i="13"/>
  <c r="L26" i="13"/>
  <c r="M26" i="13"/>
  <c r="O26" i="13"/>
  <c r="D27" i="13"/>
  <c r="E27" i="13"/>
  <c r="K27" i="13"/>
  <c r="L27" i="13"/>
  <c r="M27" i="13"/>
  <c r="O27" i="13"/>
  <c r="D28" i="13"/>
  <c r="E28" i="13"/>
  <c r="K28" i="13"/>
  <c r="L28" i="13"/>
  <c r="M28" i="13"/>
  <c r="O28" i="13"/>
  <c r="D29" i="13"/>
  <c r="E29" i="13"/>
  <c r="F29" i="13" s="1"/>
  <c r="K29" i="13"/>
  <c r="L29" i="13"/>
  <c r="M29" i="13"/>
  <c r="O29" i="13"/>
  <c r="D30" i="13"/>
  <c r="E30" i="13"/>
  <c r="L30" i="13"/>
  <c r="M30" i="13"/>
  <c r="O30" i="13"/>
  <c r="D31" i="13"/>
  <c r="E31" i="13"/>
  <c r="K31" i="13"/>
  <c r="L31" i="13"/>
  <c r="M31" i="13"/>
  <c r="O31" i="13"/>
  <c r="D32" i="13"/>
  <c r="F32" i="13" s="1"/>
  <c r="E32" i="13"/>
  <c r="K32" i="13"/>
  <c r="L32" i="13"/>
  <c r="M32" i="13"/>
  <c r="O32" i="13"/>
  <c r="D33" i="13"/>
  <c r="E33" i="13"/>
  <c r="K33" i="13"/>
  <c r="L33" i="13"/>
  <c r="M33" i="13"/>
  <c r="O33" i="13"/>
  <c r="D34" i="13"/>
  <c r="E34" i="13"/>
  <c r="K34" i="13"/>
  <c r="L34" i="13"/>
  <c r="M34" i="13"/>
  <c r="O34" i="13"/>
  <c r="D35" i="13"/>
  <c r="E35" i="13"/>
  <c r="K35" i="13"/>
  <c r="L35" i="13"/>
  <c r="M35" i="13"/>
  <c r="O35" i="13"/>
  <c r="D36" i="13"/>
  <c r="E36" i="13"/>
  <c r="K36" i="13"/>
  <c r="L36" i="13"/>
  <c r="M36" i="13"/>
  <c r="O36" i="13"/>
  <c r="D37" i="13"/>
  <c r="E37" i="13"/>
  <c r="K37" i="13"/>
  <c r="L37" i="13"/>
  <c r="M37" i="13"/>
  <c r="O37" i="13"/>
  <c r="D38" i="13"/>
  <c r="E38" i="13"/>
  <c r="K38" i="13"/>
  <c r="L38" i="13"/>
  <c r="M38" i="13"/>
  <c r="O38" i="13"/>
  <c r="D39" i="13"/>
  <c r="E39" i="13"/>
  <c r="K39" i="13"/>
  <c r="L39" i="13"/>
  <c r="M39" i="13"/>
  <c r="O39" i="13"/>
  <c r="D40" i="13"/>
  <c r="F40" i="13" s="1"/>
  <c r="E40" i="13"/>
  <c r="K40" i="13"/>
  <c r="L40" i="13"/>
  <c r="M40" i="13"/>
  <c r="O40" i="13"/>
  <c r="D41" i="13"/>
  <c r="F41" i="13" s="1"/>
  <c r="E41" i="13"/>
  <c r="K41" i="13"/>
  <c r="L41" i="13"/>
  <c r="M41" i="13"/>
  <c r="O41" i="13"/>
  <c r="D42" i="13"/>
  <c r="E42" i="13"/>
  <c r="K42" i="13"/>
  <c r="L42" i="13"/>
  <c r="M42" i="13"/>
  <c r="O42" i="13"/>
  <c r="D43" i="13"/>
  <c r="E43" i="13"/>
  <c r="K43" i="13"/>
  <c r="L43" i="13"/>
  <c r="M43" i="13"/>
  <c r="O43" i="13"/>
  <c r="D44" i="13"/>
  <c r="E44" i="13"/>
  <c r="K44" i="13"/>
  <c r="L44" i="13"/>
  <c r="M44" i="13"/>
  <c r="O44" i="13"/>
  <c r="D45" i="13"/>
  <c r="E45" i="13"/>
  <c r="K45" i="13"/>
  <c r="L45" i="13"/>
  <c r="M45" i="13"/>
  <c r="O45" i="13"/>
  <c r="D46" i="13"/>
  <c r="E46" i="13"/>
  <c r="K46" i="13"/>
  <c r="Q46" i="13" s="1"/>
  <c r="L46" i="13"/>
  <c r="M46" i="13"/>
  <c r="O46" i="13"/>
  <c r="D47" i="13"/>
  <c r="E47" i="13"/>
  <c r="K47" i="13"/>
  <c r="L47" i="13"/>
  <c r="M47" i="13"/>
  <c r="O47" i="13"/>
  <c r="D48" i="13"/>
  <c r="F48" i="13" s="1"/>
  <c r="E48" i="13"/>
  <c r="K48" i="13"/>
  <c r="L48" i="13"/>
  <c r="M48" i="13"/>
  <c r="O48" i="13"/>
  <c r="D49" i="13"/>
  <c r="E49" i="13"/>
  <c r="K49" i="13"/>
  <c r="Q49" i="13" s="1"/>
  <c r="L49" i="13"/>
  <c r="M49" i="13"/>
  <c r="O49" i="13"/>
  <c r="D50" i="13"/>
  <c r="E50" i="13"/>
  <c r="K50" i="13"/>
  <c r="L50" i="13"/>
  <c r="M50" i="13"/>
  <c r="O50" i="13"/>
  <c r="D51" i="13"/>
  <c r="E51" i="13"/>
  <c r="K51" i="13"/>
  <c r="L51" i="13"/>
  <c r="M51" i="13"/>
  <c r="O51" i="13"/>
  <c r="D52" i="13"/>
  <c r="E52" i="13"/>
  <c r="K52" i="13"/>
  <c r="L52" i="13"/>
  <c r="M52" i="13"/>
  <c r="O52" i="13"/>
  <c r="D53" i="13"/>
  <c r="E53" i="13"/>
  <c r="K53" i="13"/>
  <c r="L53" i="13"/>
  <c r="M53" i="13"/>
  <c r="O53" i="13"/>
  <c r="D54" i="13"/>
  <c r="E54" i="13"/>
  <c r="K54" i="13"/>
  <c r="L54" i="13"/>
  <c r="M54" i="13"/>
  <c r="O54" i="13"/>
  <c r="D55" i="13"/>
  <c r="E55" i="13"/>
  <c r="K55" i="13"/>
  <c r="L55" i="13"/>
  <c r="M55" i="13"/>
  <c r="O55" i="13"/>
  <c r="D56" i="13"/>
  <c r="E56" i="13"/>
  <c r="K56" i="13"/>
  <c r="L56" i="13"/>
  <c r="M56" i="13"/>
  <c r="O56" i="13"/>
  <c r="D57" i="13"/>
  <c r="E57" i="13"/>
  <c r="K57" i="13"/>
  <c r="L57" i="13"/>
  <c r="M57" i="13"/>
  <c r="O57" i="13"/>
  <c r="D58" i="13"/>
  <c r="E58" i="13"/>
  <c r="F58" i="13"/>
  <c r="K58" i="13"/>
  <c r="L58" i="13"/>
  <c r="M58" i="13"/>
  <c r="O58" i="13"/>
  <c r="D59" i="13"/>
  <c r="E59" i="13"/>
  <c r="K59" i="13"/>
  <c r="L59" i="13"/>
  <c r="M59" i="13"/>
  <c r="O59" i="13"/>
  <c r="D60" i="13"/>
  <c r="E60" i="13"/>
  <c r="K60" i="13"/>
  <c r="L60" i="13"/>
  <c r="M60" i="13"/>
  <c r="O60" i="13"/>
  <c r="D61" i="13"/>
  <c r="E61" i="13"/>
  <c r="F61" i="13" s="1"/>
  <c r="K61" i="13"/>
  <c r="L61" i="13"/>
  <c r="M61" i="13"/>
  <c r="O61" i="13"/>
  <c r="D62" i="13"/>
  <c r="E62" i="13"/>
  <c r="K62" i="13"/>
  <c r="L62" i="13"/>
  <c r="M62" i="13"/>
  <c r="O62" i="13"/>
  <c r="D63" i="13"/>
  <c r="E63" i="13"/>
  <c r="K63" i="13"/>
  <c r="L63" i="13"/>
  <c r="M63" i="13"/>
  <c r="O63" i="13"/>
  <c r="D64" i="13"/>
  <c r="E64" i="13"/>
  <c r="K64" i="13"/>
  <c r="L64" i="13"/>
  <c r="M64" i="13"/>
  <c r="O64" i="13"/>
  <c r="D65" i="13"/>
  <c r="E65" i="13"/>
  <c r="K65" i="13"/>
  <c r="L65" i="13"/>
  <c r="M65" i="13"/>
  <c r="O65" i="13"/>
  <c r="D66" i="13"/>
  <c r="E66" i="13"/>
  <c r="K66" i="13"/>
  <c r="L66" i="13"/>
  <c r="M66" i="13"/>
  <c r="O66" i="13"/>
  <c r="D67" i="13"/>
  <c r="E67" i="13"/>
  <c r="K67" i="13"/>
  <c r="L67" i="13"/>
  <c r="M67" i="13"/>
  <c r="O67" i="13"/>
  <c r="D68" i="13"/>
  <c r="E68" i="13"/>
  <c r="K68" i="13"/>
  <c r="L68" i="13"/>
  <c r="M68" i="13"/>
  <c r="O68" i="13"/>
  <c r="D69" i="13"/>
  <c r="E69" i="13"/>
  <c r="K69" i="13"/>
  <c r="L69" i="13"/>
  <c r="M69" i="13"/>
  <c r="O69" i="13"/>
  <c r="D70" i="13"/>
  <c r="E70" i="13"/>
  <c r="K70" i="13"/>
  <c r="L70" i="13"/>
  <c r="M70" i="13"/>
  <c r="O70" i="13"/>
  <c r="D71" i="13"/>
  <c r="E71" i="13"/>
  <c r="K71" i="13"/>
  <c r="L71" i="13"/>
  <c r="M71" i="13"/>
  <c r="O71" i="13"/>
  <c r="D72" i="13"/>
  <c r="E72" i="13"/>
  <c r="K72" i="13"/>
  <c r="L72" i="13"/>
  <c r="M72" i="13"/>
  <c r="O72" i="13"/>
  <c r="D73" i="13"/>
  <c r="E73" i="13"/>
  <c r="K73" i="13"/>
  <c r="L73" i="13"/>
  <c r="M73" i="13"/>
  <c r="O73" i="13"/>
  <c r="D74" i="13"/>
  <c r="E74" i="13"/>
  <c r="K74" i="13"/>
  <c r="L74" i="13"/>
  <c r="M74" i="13"/>
  <c r="O74" i="13"/>
  <c r="D75" i="13"/>
  <c r="E75" i="13"/>
  <c r="K75" i="13"/>
  <c r="L75" i="13"/>
  <c r="M75" i="13"/>
  <c r="O75" i="13"/>
  <c r="D76" i="13"/>
  <c r="E76" i="13"/>
  <c r="K76" i="13"/>
  <c r="L76" i="13"/>
  <c r="M76" i="13"/>
  <c r="O76" i="13"/>
  <c r="D77" i="13"/>
  <c r="E77" i="13"/>
  <c r="K77" i="13"/>
  <c r="L77" i="13"/>
  <c r="M77" i="13"/>
  <c r="O77" i="13"/>
  <c r="D78" i="13"/>
  <c r="E78" i="13"/>
  <c r="K78" i="13"/>
  <c r="L78" i="13"/>
  <c r="M78" i="13"/>
  <c r="O78" i="13"/>
  <c r="D79" i="13"/>
  <c r="E79" i="13"/>
  <c r="K79" i="13"/>
  <c r="L79" i="13"/>
  <c r="M79" i="13"/>
  <c r="O79" i="13"/>
  <c r="D80" i="13"/>
  <c r="E80" i="13"/>
  <c r="K80" i="13"/>
  <c r="L80" i="13"/>
  <c r="M80" i="13"/>
  <c r="O80" i="13"/>
  <c r="D81" i="13"/>
  <c r="E81" i="13"/>
  <c r="K81" i="13"/>
  <c r="L81" i="13"/>
  <c r="M81" i="13"/>
  <c r="O81" i="13"/>
  <c r="D82" i="13"/>
  <c r="E82" i="13"/>
  <c r="K82" i="13"/>
  <c r="L82" i="13"/>
  <c r="M82" i="13"/>
  <c r="O82" i="13"/>
  <c r="D83" i="13"/>
  <c r="E83" i="13"/>
  <c r="K83" i="13"/>
  <c r="L83" i="13"/>
  <c r="M83" i="13"/>
  <c r="O83" i="13"/>
  <c r="D84" i="13"/>
  <c r="E84" i="13"/>
  <c r="K84" i="13"/>
  <c r="L84" i="13"/>
  <c r="M84" i="13"/>
  <c r="O84" i="13"/>
  <c r="D85" i="13"/>
  <c r="E85" i="13"/>
  <c r="K85" i="13"/>
  <c r="L85" i="13"/>
  <c r="M85" i="13"/>
  <c r="O85" i="13"/>
  <c r="D86" i="13"/>
  <c r="E86" i="13"/>
  <c r="K86" i="13"/>
  <c r="L86" i="13"/>
  <c r="M86" i="13"/>
  <c r="O86" i="13"/>
  <c r="D87" i="13"/>
  <c r="E87" i="13"/>
  <c r="K87" i="13"/>
  <c r="L87" i="13"/>
  <c r="M87" i="13"/>
  <c r="O87" i="13"/>
  <c r="D88" i="13"/>
  <c r="E88" i="13"/>
  <c r="K88" i="13"/>
  <c r="L88" i="13"/>
  <c r="M88" i="13"/>
  <c r="O88" i="13"/>
  <c r="E89" i="13"/>
  <c r="K89" i="13"/>
  <c r="L89" i="13"/>
  <c r="M89" i="13"/>
  <c r="O89" i="13"/>
  <c r="D90" i="13"/>
  <c r="E90" i="13"/>
  <c r="K90" i="13"/>
  <c r="L90" i="13"/>
  <c r="M90" i="13"/>
  <c r="O90" i="13"/>
  <c r="Q87" i="13" l="1"/>
  <c r="F11" i="13"/>
  <c r="F21" i="13"/>
  <c r="F42" i="13"/>
  <c r="F88" i="13"/>
  <c r="Q73" i="13"/>
  <c r="Q65" i="13"/>
  <c r="F64" i="13"/>
  <c r="P52" i="13"/>
  <c r="N45" i="13"/>
  <c r="P44" i="13"/>
  <c r="N37" i="13"/>
  <c r="N85" i="13"/>
  <c r="F72" i="13"/>
  <c r="N61" i="13"/>
  <c r="P74" i="13"/>
  <c r="N13" i="13"/>
  <c r="F54" i="13"/>
  <c r="F34" i="13"/>
  <c r="K11" i="13"/>
  <c r="P11" i="13" s="1"/>
  <c r="Q21" i="13"/>
  <c r="N14" i="13"/>
  <c r="P77" i="13"/>
  <c r="N74" i="13"/>
  <c r="P73" i="13"/>
  <c r="N70" i="13"/>
  <c r="F69" i="13"/>
  <c r="N66" i="13"/>
  <c r="P65" i="13"/>
  <c r="F33" i="13"/>
  <c r="P29" i="13"/>
  <c r="P25" i="13"/>
  <c r="P57" i="13"/>
  <c r="N42" i="13"/>
  <c r="N79" i="13"/>
  <c r="Q75" i="13"/>
  <c r="F66" i="13"/>
  <c r="N63" i="13"/>
  <c r="F62" i="13"/>
  <c r="N54" i="13"/>
  <c r="P45" i="13"/>
  <c r="F90" i="13"/>
  <c r="P50" i="13"/>
  <c r="P42" i="13"/>
  <c r="P12" i="13"/>
  <c r="P49" i="13"/>
  <c r="P87" i="13"/>
  <c r="N80" i="13"/>
  <c r="P79" i="13"/>
  <c r="P19" i="13"/>
  <c r="P53" i="13"/>
  <c r="P33" i="13"/>
  <c r="P14" i="13"/>
  <c r="N88" i="13"/>
  <c r="F84" i="13"/>
  <c r="N52" i="13"/>
  <c r="N32" i="13"/>
  <c r="P31" i="13"/>
  <c r="P20" i="13"/>
  <c r="Q17" i="13"/>
  <c r="P83" i="13"/>
  <c r="P37" i="13"/>
  <c r="Q22" i="13"/>
  <c r="P13" i="13"/>
  <c r="P75" i="13"/>
  <c r="P71" i="13"/>
  <c r="P67" i="13"/>
  <c r="P63" i="13"/>
  <c r="N51" i="13"/>
  <c r="F50" i="13"/>
  <c r="N48" i="13"/>
  <c r="N47" i="13"/>
  <c r="F46" i="13"/>
  <c r="F38" i="13"/>
  <c r="P21" i="13"/>
  <c r="F17" i="13"/>
  <c r="P84" i="13"/>
  <c r="Q81" i="13"/>
  <c r="F76" i="13"/>
  <c r="P59" i="13"/>
  <c r="P26" i="13"/>
  <c r="P90" i="13"/>
  <c r="P76" i="13"/>
  <c r="P68" i="13"/>
  <c r="P55" i="13"/>
  <c r="P51" i="13"/>
  <c r="P47" i="13"/>
  <c r="P43" i="13"/>
  <c r="P39" i="13"/>
  <c r="P34" i="13"/>
  <c r="P18" i="13"/>
  <c r="P89" i="13"/>
  <c r="F77" i="13"/>
  <c r="Q86" i="13"/>
  <c r="P85" i="13"/>
  <c r="N82" i="13"/>
  <c r="P81" i="13"/>
  <c r="P60" i="13"/>
  <c r="P58" i="13"/>
  <c r="F44" i="13"/>
  <c r="N28" i="13"/>
  <c r="P27" i="13"/>
  <c r="P23" i="13"/>
  <c r="N38" i="13"/>
  <c r="N33" i="13"/>
  <c r="F82" i="13"/>
  <c r="P78" i="13"/>
  <c r="F74" i="13"/>
  <c r="P61" i="13"/>
  <c r="F53" i="13"/>
  <c r="F37" i="13"/>
  <c r="P36" i="13"/>
  <c r="P28" i="13"/>
  <c r="Q25" i="13"/>
  <c r="P24" i="13"/>
  <c r="N76" i="13"/>
  <c r="P82" i="13"/>
  <c r="P15" i="13"/>
  <c r="F85" i="13"/>
  <c r="N72" i="13"/>
  <c r="N71" i="13"/>
  <c r="F70" i="13"/>
  <c r="Q62" i="13"/>
  <c r="Q58" i="13"/>
  <c r="Q57" i="13"/>
  <c r="F56" i="13"/>
  <c r="N53" i="13"/>
  <c r="F52" i="13"/>
  <c r="Q38" i="13"/>
  <c r="Q33" i="13"/>
  <c r="N29" i="13"/>
  <c r="F28" i="13"/>
  <c r="F22" i="13"/>
  <c r="N18" i="13"/>
  <c r="F16" i="13"/>
  <c r="P41" i="13"/>
  <c r="P32" i="13"/>
  <c r="P16" i="13"/>
  <c r="F80" i="13"/>
  <c r="N77" i="13"/>
  <c r="Q72" i="13"/>
  <c r="N67" i="13"/>
  <c r="Q54" i="13"/>
  <c r="N44" i="13"/>
  <c r="N39" i="13"/>
  <c r="N34" i="13"/>
  <c r="P88" i="13"/>
  <c r="P80" i="13"/>
  <c r="P72" i="13"/>
  <c r="P64" i="13"/>
  <c r="P56" i="13"/>
  <c r="P48" i="13"/>
  <c r="P40" i="13"/>
  <c r="N19" i="13"/>
  <c r="P22" i="13"/>
  <c r="P17" i="13"/>
  <c r="N87" i="13"/>
  <c r="F86" i="13"/>
  <c r="N68" i="13"/>
  <c r="Q59" i="13"/>
  <c r="Q55" i="13"/>
  <c r="N50" i="13"/>
  <c r="F45" i="13"/>
  <c r="N40" i="13"/>
  <c r="N35" i="13"/>
  <c r="Q26" i="13"/>
  <c r="F24" i="13"/>
  <c r="N22" i="13"/>
  <c r="F14" i="13"/>
  <c r="P86" i="13"/>
  <c r="P70" i="13"/>
  <c r="P62" i="13"/>
  <c r="P54" i="13"/>
  <c r="P46" i="13"/>
  <c r="P38" i="13"/>
  <c r="N83" i="13"/>
  <c r="N69" i="13"/>
  <c r="F68" i="13"/>
  <c r="N64" i="13"/>
  <c r="Q41" i="13"/>
  <c r="F30" i="13"/>
  <c r="F26" i="13"/>
  <c r="N20" i="13"/>
  <c r="N15" i="13"/>
  <c r="P69" i="13"/>
  <c r="F78" i="13"/>
  <c r="Q70" i="13"/>
  <c r="N60" i="13"/>
  <c r="N36" i="13"/>
  <c r="P35" i="13"/>
  <c r="N31" i="13"/>
  <c r="F20" i="13"/>
  <c r="P66" i="13"/>
  <c r="N84" i="13"/>
  <c r="F60" i="13"/>
  <c r="Q52" i="13"/>
  <c r="F36" i="13"/>
  <c r="K30" i="13"/>
  <c r="Q30" i="13" s="1"/>
  <c r="Q61" i="13"/>
  <c r="Q77" i="13"/>
  <c r="N46" i="13"/>
  <c r="Q68" i="13"/>
  <c r="N41" i="13"/>
  <c r="Q14" i="13"/>
  <c r="N55" i="13"/>
  <c r="N78" i="13"/>
  <c r="N27" i="13"/>
  <c r="N86" i="13"/>
  <c r="Q50" i="13"/>
  <c r="N43" i="13"/>
  <c r="Q66" i="13"/>
  <c r="N24" i="13"/>
  <c r="Q84" i="13"/>
  <c r="N59" i="13"/>
  <c r="N75" i="13"/>
  <c r="Q42" i="13"/>
  <c r="Q88" i="13"/>
  <c r="Q47" i="13"/>
  <c r="N21" i="13"/>
  <c r="Q85" i="13"/>
  <c r="Q83" i="13"/>
  <c r="Q53" i="13"/>
  <c r="Q51" i="13"/>
  <c r="Q23" i="13"/>
  <c r="N23" i="13"/>
  <c r="Q69" i="13"/>
  <c r="Q67" i="13"/>
  <c r="N49" i="13"/>
  <c r="N90" i="13"/>
  <c r="N58" i="13"/>
  <c r="Q90" i="13"/>
  <c r="N81" i="13"/>
  <c r="Q44" i="13"/>
  <c r="N26" i="13"/>
  <c r="N57" i="13"/>
  <c r="Q24" i="13"/>
  <c r="N17" i="13"/>
  <c r="Q74" i="13"/>
  <c r="Q63" i="13"/>
  <c r="Q48" i="13"/>
  <c r="Q39" i="13"/>
  <c r="Q34" i="13"/>
  <c r="Q28" i="13"/>
  <c r="Q45" i="13"/>
  <c r="Q78" i="13"/>
  <c r="Q76" i="13"/>
  <c r="N65" i="13"/>
  <c r="Q80" i="13"/>
  <c r="N56" i="13"/>
  <c r="Q32" i="13"/>
  <c r="Q18" i="13"/>
  <c r="Q82" i="13"/>
  <c r="Q71" i="13"/>
  <c r="Q56" i="13"/>
  <c r="Q29" i="13"/>
  <c r="N25" i="13"/>
  <c r="N62" i="13"/>
  <c r="Q36" i="13"/>
  <c r="N16" i="13"/>
  <c r="N73" i="13"/>
  <c r="Q60" i="13"/>
  <c r="Q16" i="13"/>
  <c r="Q13" i="13"/>
  <c r="Q79" i="13"/>
  <c r="Q64" i="13"/>
  <c r="Q40" i="13"/>
  <c r="Q31" i="13"/>
  <c r="Q20" i="13"/>
  <c r="Q37" i="13"/>
  <c r="F12" i="13"/>
  <c r="N12" i="13"/>
  <c r="Q12" i="13"/>
  <c r="Q89" i="13"/>
  <c r="N89" i="13"/>
  <c r="F75" i="13"/>
  <c r="F67" i="13"/>
  <c r="F59" i="13"/>
  <c r="F51" i="13"/>
  <c r="Q43" i="13"/>
  <c r="F43" i="13"/>
  <c r="Q35" i="13"/>
  <c r="F35" i="13"/>
  <c r="Q27" i="13"/>
  <c r="F27" i="13"/>
  <c r="Q19" i="13"/>
  <c r="F19" i="13"/>
  <c r="F83" i="13"/>
  <c r="F87" i="13"/>
  <c r="F79" i="13"/>
  <c r="F71" i="13"/>
  <c r="F63" i="13"/>
  <c r="F55" i="13"/>
  <c r="F47" i="13"/>
  <c r="F39" i="13"/>
  <c r="F31" i="13"/>
  <c r="F23" i="13"/>
  <c r="F15" i="13"/>
  <c r="F89" i="13"/>
  <c r="F81" i="13"/>
  <c r="F65" i="13"/>
  <c r="F57" i="13"/>
  <c r="F49" i="13"/>
  <c r="F73" i="13"/>
  <c r="H7" i="15"/>
  <c r="F5" i="15"/>
  <c r="G5" i="15"/>
  <c r="H5" i="15"/>
  <c r="I5" i="15"/>
  <c r="E5" i="15"/>
  <c r="I6" i="15"/>
  <c r="Q11" i="13" l="1"/>
  <c r="N11" i="13"/>
  <c r="P30" i="13"/>
  <c r="N30" i="13"/>
  <c r="I7" i="15"/>
  <c r="D16" i="15"/>
  <c r="E16" i="15" s="1"/>
  <c r="C8" i="15"/>
  <c r="D8" i="15"/>
  <c r="F8" i="15"/>
  <c r="G8" i="15"/>
  <c r="H8" i="15"/>
  <c r="B8" i="15"/>
  <c r="E8" i="15" l="1"/>
  <c r="I8" i="15"/>
  <c r="D15" i="15"/>
  <c r="E15" i="15" s="1"/>
  <c r="D13" i="15" l="1"/>
  <c r="E13" i="15" s="1"/>
  <c r="D14" i="15"/>
  <c r="E14" i="15" s="1"/>
  <c r="H91" i="13" l="1"/>
  <c r="F91" i="13"/>
  <c r="G91" i="13" l="1"/>
  <c r="I91" i="13"/>
  <c r="L91" i="13"/>
  <c r="O91" i="13"/>
  <c r="J91" i="13"/>
  <c r="D91" i="13"/>
  <c r="D7" i="11" l="1"/>
  <c r="E7" i="11" s="1"/>
  <c r="D8" i="11" l="1"/>
  <c r="E8" i="11" s="1"/>
  <c r="M91" i="13"/>
  <c r="K91" i="13" l="1"/>
  <c r="D5" i="11" l="1"/>
  <c r="E5" i="11" s="1"/>
  <c r="D6" i="11"/>
  <c r="E6" i="11" s="1"/>
  <c r="N91" i="13"/>
</calcChain>
</file>

<file path=xl/sharedStrings.xml><?xml version="1.0" encoding="utf-8"?>
<sst xmlns="http://schemas.openxmlformats.org/spreadsheetml/2006/main" count="171" uniqueCount="150">
  <si>
    <t>Purpose of the Annex on Budget</t>
  </si>
  <si>
    <r>
      <rPr>
        <b/>
        <sz val="11"/>
        <rFont val="Calibri"/>
        <family val="2"/>
        <scheme val="minor"/>
      </rPr>
      <t xml:space="preserve">This Annex must be submitted </t>
    </r>
    <r>
      <rPr>
        <sz val="11"/>
        <rFont val="Calibri"/>
        <family val="2"/>
        <scheme val="minor"/>
      </rPr>
      <t xml:space="preserve">to IHI as part of the proposal.
This Annex complements the budget figures already included in the proposal budget in PART A. 
Since some budget items (i.e. </t>
    </r>
    <r>
      <rPr>
        <i/>
        <sz val="11"/>
        <rFont val="Calibri"/>
        <family val="2"/>
        <scheme val="minor"/>
      </rPr>
      <t>Total Eligible costs, Requested EU contribution to eligible costs; Income generated by the action; Financial contributions (FC) received; Own resources</t>
    </r>
    <r>
      <rPr>
        <sz val="11"/>
        <rFont val="Calibri"/>
        <family val="2"/>
        <scheme val="minor"/>
      </rPr>
      <t xml:space="preserve">) appear in both the budget PART A and in this Annex, you need to </t>
    </r>
    <r>
      <rPr>
        <b/>
        <sz val="11"/>
        <rFont val="Calibri"/>
        <family val="2"/>
        <scheme val="minor"/>
      </rPr>
      <t>make sure the values inserted are the same</t>
    </r>
    <r>
      <rPr>
        <sz val="11"/>
        <rFont val="Calibri"/>
        <family val="2"/>
        <scheme val="minor"/>
      </rPr>
      <t xml:space="preserve">. In case of discrepancies between values in this Annex and in the project proposal budget in PART A, </t>
    </r>
    <r>
      <rPr>
        <u/>
        <sz val="11"/>
        <rFont val="Calibri"/>
        <family val="2"/>
        <scheme val="minor"/>
      </rPr>
      <t>the ones of the project proposal budget in PART A will prevail</t>
    </r>
    <r>
      <rPr>
        <sz val="11"/>
        <rFont val="Calibri"/>
        <family val="2"/>
        <scheme val="minor"/>
      </rPr>
      <t>.</t>
    </r>
  </si>
  <si>
    <t>Instructions on how to fill in this Annex</t>
  </si>
  <si>
    <r>
      <rPr>
        <b/>
        <i/>
        <u/>
        <sz val="11"/>
        <color theme="1"/>
        <rFont val="Calibri"/>
        <family val="2"/>
        <scheme val="minor"/>
      </rPr>
      <t>&gt; Beneficiary receiving funding</t>
    </r>
    <r>
      <rPr>
        <i/>
        <sz val="11"/>
        <color theme="1"/>
        <rFont val="Calibri"/>
        <family val="2"/>
        <scheme val="minor"/>
      </rPr>
      <t>:</t>
    </r>
    <r>
      <rPr>
        <sz val="11"/>
        <color theme="1"/>
        <rFont val="Calibri"/>
        <family val="2"/>
        <scheme val="minor"/>
      </rPr>
      <t xml:space="preserve"> 
Entities or affiliated entities that are requesting EU funding and that are </t>
    </r>
    <r>
      <rPr>
        <u/>
        <sz val="11"/>
        <color theme="1"/>
        <rFont val="Calibri"/>
        <family val="2"/>
        <scheme val="minor"/>
      </rPr>
      <t>not</t>
    </r>
    <r>
      <rPr>
        <sz val="11"/>
        <color theme="1"/>
        <rFont val="Calibri"/>
        <family val="2"/>
        <scheme val="minor"/>
      </rPr>
      <t xml:space="preserve"> IHI private members or IHI contributing partners and, as a result, do </t>
    </r>
    <r>
      <rPr>
        <u/>
        <sz val="11"/>
        <color theme="1"/>
        <rFont val="Calibri"/>
        <family val="2"/>
        <scheme val="minor"/>
      </rPr>
      <t>not</t>
    </r>
    <r>
      <rPr>
        <sz val="11"/>
        <color theme="1"/>
        <rFont val="Calibri"/>
        <family val="2"/>
        <scheme val="minor"/>
      </rPr>
      <t xml:space="preserve"> contribute IKOP/IKAA/FC to the project. 
E.g. Universities, hospitals, SMEs, patient orgs, regulators...
In single-stage calls, any legal entity established in a Member State, associated country or low- and middle-income country is eligible to receive funding.</t>
    </r>
  </si>
  <si>
    <r>
      <rPr>
        <b/>
        <i/>
        <u/>
        <sz val="11"/>
        <rFont val="Calibri"/>
        <family val="2"/>
        <scheme val="minor"/>
      </rPr>
      <t>&gt; Associated partners</t>
    </r>
    <r>
      <rPr>
        <sz val="11"/>
        <rFont val="Calibri"/>
        <family val="2"/>
        <scheme val="minor"/>
      </rPr>
      <t xml:space="preserve">: 
Entities that implement action tasks but without requesting EU funding, nor contributing any in-kind contributions. They also do not sign the grant agrement. The costs of those entities (e.g. US entities) can be covered by their own resources and/or by financial contributions received from third parties. NB: In light of what instructed in the sections above, please </t>
    </r>
    <r>
      <rPr>
        <u/>
        <sz val="11"/>
        <rFont val="Calibri"/>
        <family val="2"/>
        <scheme val="minor"/>
      </rPr>
      <t>do not</t>
    </r>
    <r>
      <rPr>
        <sz val="11"/>
        <rFont val="Calibri"/>
        <family val="2"/>
        <scheme val="minor"/>
      </rPr>
      <t xml:space="preserve"> label as associated partner those entities that are either IHI private members or IHI contributing partners that wish to become associated partner at project stage (i.e. if a proposal is selected for funding). This should be done during the Grant preparation but </t>
    </r>
    <r>
      <rPr>
        <u/>
        <sz val="11"/>
        <rFont val="Calibri"/>
        <family val="2"/>
        <scheme val="minor"/>
      </rPr>
      <t>not</t>
    </r>
    <r>
      <rPr>
        <sz val="11"/>
        <rFont val="Calibri"/>
        <family val="2"/>
        <scheme val="minor"/>
      </rPr>
      <t xml:space="preserve"> at proposal stage.</t>
    </r>
  </si>
  <si>
    <r>
      <rPr>
        <b/>
        <sz val="12"/>
        <color rgb="FF000000"/>
        <rFont val="Calibri"/>
        <family val="2"/>
      </rPr>
      <t>STEP</t>
    </r>
    <r>
      <rPr>
        <b/>
        <sz val="11"/>
        <color rgb="FF000000"/>
        <rFont val="Calibri"/>
        <family val="2"/>
      </rPr>
      <t xml:space="preserve"> </t>
    </r>
    <r>
      <rPr>
        <b/>
        <sz val="12"/>
        <color rgb="FF000000"/>
        <rFont val="Calibri"/>
        <family val="2"/>
      </rPr>
      <t xml:space="preserve">③ </t>
    </r>
    <r>
      <rPr>
        <b/>
        <sz val="11"/>
        <color rgb="FF000000"/>
        <rFont val="Calibri"/>
        <family val="2"/>
      </rPr>
      <t xml:space="preserve">(optional): 
</t>
    </r>
    <r>
      <rPr>
        <sz val="11"/>
        <color rgb="FF000000"/>
        <rFont val="Calibri"/>
        <family val="2"/>
      </rPr>
      <t xml:space="preserve">Fill in the </t>
    </r>
    <r>
      <rPr>
        <b/>
        <sz val="11"/>
        <color rgb="FFED7D31"/>
        <rFont val="Calibri"/>
        <family val="2"/>
      </rPr>
      <t>"Simplified budget"</t>
    </r>
    <r>
      <rPr>
        <sz val="11"/>
        <color rgb="FF000000"/>
        <rFont val="Calibri"/>
        <family val="2"/>
      </rPr>
      <t xml:space="preserve"> tab if you want to </t>
    </r>
    <r>
      <rPr>
        <b/>
        <sz val="11"/>
        <color rgb="FF000000"/>
        <rFont val="Calibri"/>
        <family val="2"/>
      </rPr>
      <t>test different budget scenarios</t>
    </r>
    <r>
      <rPr>
        <sz val="11"/>
        <color rgb="FF000000"/>
        <rFont val="Calibri"/>
        <family val="2"/>
      </rPr>
      <t xml:space="preserve"> and verify the impact on the </t>
    </r>
    <r>
      <rPr>
        <b/>
        <sz val="11"/>
        <color rgb="FF000000"/>
        <rFont val="Calibri"/>
        <family val="2"/>
      </rPr>
      <t>45% eligibility threshold</t>
    </r>
    <r>
      <rPr>
        <sz val="11"/>
        <color rgb="FF000000"/>
        <rFont val="Calibri"/>
        <family val="2"/>
      </rPr>
      <t xml:space="preserve"> for your full proposal. </t>
    </r>
    <r>
      <rPr>
        <b/>
        <sz val="11"/>
        <color rgb="FF000000"/>
        <rFont val="Calibri"/>
        <family val="2"/>
      </rPr>
      <t xml:space="preserve">
</t>
    </r>
    <r>
      <rPr>
        <sz val="11"/>
        <color rgb="FF000000"/>
        <rFont val="Calibri"/>
        <family val="2"/>
      </rPr>
      <t>The budget table is simplified in the sense that it contains only three rows, one for each participant type (excluding associated partners). Each row should reflect the total costs/contributions for a specific participant typ</t>
    </r>
    <r>
      <rPr>
        <sz val="11"/>
        <color rgb="FF000000"/>
        <rFont val="Calibri"/>
        <family val="2"/>
      </rPr>
      <t xml:space="preserve">e. This step is </t>
    </r>
    <r>
      <rPr>
        <b/>
        <sz val="11"/>
        <color rgb="FF000000"/>
        <rFont val="Calibri"/>
        <family val="2"/>
      </rPr>
      <t>optional.</t>
    </r>
  </si>
  <si>
    <r>
      <rPr>
        <b/>
        <sz val="12"/>
        <color theme="1"/>
        <rFont val="Calibri"/>
        <family val="2"/>
        <scheme val="minor"/>
      </rPr>
      <t xml:space="preserve">STEP ④ </t>
    </r>
    <r>
      <rPr>
        <b/>
        <sz val="11"/>
        <color theme="1"/>
        <rFont val="Calibri"/>
        <family val="2"/>
        <scheme val="minor"/>
      </rPr>
      <t>(compulsory):</t>
    </r>
    <r>
      <rPr>
        <sz val="12"/>
        <color theme="1"/>
        <rFont val="Calibri"/>
        <family val="2"/>
        <scheme val="minor"/>
      </rPr>
      <t xml:space="preserve"> </t>
    </r>
    <r>
      <rPr>
        <sz val="11"/>
        <color theme="1"/>
        <rFont val="Calibri"/>
        <family val="2"/>
        <scheme val="minor"/>
      </rPr>
      <t xml:space="preserve">
Fill in the </t>
    </r>
    <r>
      <rPr>
        <b/>
        <sz val="11"/>
        <color theme="5"/>
        <rFont val="Calibri"/>
        <family val="2"/>
        <scheme val="minor"/>
      </rPr>
      <t>"Detailed budget"</t>
    </r>
    <r>
      <rPr>
        <sz val="11"/>
        <color theme="1"/>
        <rFont val="Calibri"/>
        <family val="2"/>
        <scheme val="minor"/>
      </rPr>
      <t xml:space="preserve"> tab. This step is </t>
    </r>
    <r>
      <rPr>
        <b/>
        <sz val="11"/>
        <color theme="1"/>
        <rFont val="Calibri"/>
        <family val="2"/>
        <scheme val="minor"/>
      </rPr>
      <t>compulsory</t>
    </r>
    <r>
      <rPr>
        <sz val="11"/>
        <color theme="1"/>
        <rFont val="Calibri"/>
        <family val="2"/>
        <scheme val="minor"/>
      </rPr>
      <t xml:space="preserve"> as the detailed budget includes IHI specific budget items (IKOP, non-EU IKOP, FC paid and IKAA) that are not reflected in the Budget proposal Part A. Insert values in</t>
    </r>
    <r>
      <rPr>
        <b/>
        <sz val="11"/>
        <color theme="1"/>
        <rFont val="Calibri"/>
        <family val="2"/>
        <scheme val="minor"/>
      </rPr>
      <t xml:space="preserve"> </t>
    </r>
    <r>
      <rPr>
        <b/>
        <sz val="11"/>
        <color rgb="FF5B9BD5"/>
        <rFont val="Calibri"/>
        <family val="2"/>
        <scheme val="minor"/>
      </rPr>
      <t>blue</t>
    </r>
    <r>
      <rPr>
        <sz val="11"/>
        <color theme="1"/>
        <rFont val="Calibri"/>
        <family val="2"/>
        <scheme val="minor"/>
      </rPr>
      <t xml:space="preserve"> cells for each participant composing your consortia. </t>
    </r>
    <r>
      <rPr>
        <b/>
        <sz val="11"/>
        <color theme="7" tint="0.39997558519241921"/>
        <rFont val="Calibri"/>
        <family val="2"/>
        <scheme val="minor"/>
      </rPr>
      <t>Yellow</t>
    </r>
    <r>
      <rPr>
        <sz val="11"/>
        <color theme="1"/>
        <rFont val="Calibri"/>
        <family val="2"/>
        <scheme val="minor"/>
      </rPr>
      <t xml:space="preserve"> cells are calculated automatically and </t>
    </r>
    <r>
      <rPr>
        <b/>
        <sz val="11"/>
        <color theme="0" tint="-0.34998626667073579"/>
        <rFont val="Calibri"/>
        <family val="2"/>
        <scheme val="minor"/>
      </rPr>
      <t>grey</t>
    </r>
    <r>
      <rPr>
        <sz val="11"/>
        <color theme="1"/>
        <rFont val="Calibri"/>
        <family val="2"/>
        <scheme val="minor"/>
      </rPr>
      <t xml:space="preserve"> cells are not applicable. Make sure values inserted are the same as in the Budget proposal Part A. In case of discrepancies, the values in the project proposal budget in PART A will prevail.</t>
    </r>
  </si>
  <si>
    <r>
      <rPr>
        <b/>
        <sz val="12"/>
        <color theme="1"/>
        <rFont val="Calibri"/>
        <family val="2"/>
        <scheme val="minor"/>
      </rPr>
      <t xml:space="preserve">STEP </t>
    </r>
    <r>
      <rPr>
        <b/>
        <sz val="12"/>
        <color theme="1"/>
        <rFont val="Calibri"/>
        <family val="2"/>
      </rPr>
      <t>⑥</t>
    </r>
    <r>
      <rPr>
        <sz val="12"/>
        <color theme="1"/>
        <rFont val="Calibri"/>
        <family val="2"/>
        <scheme val="minor"/>
      </rPr>
      <t xml:space="preserve">:  </t>
    </r>
    <r>
      <rPr>
        <sz val="11"/>
        <color theme="1"/>
        <rFont val="Calibri"/>
        <family val="2"/>
        <scheme val="minor"/>
      </rPr>
      <t xml:space="preserve">
In the</t>
    </r>
    <r>
      <rPr>
        <sz val="11"/>
        <color theme="5"/>
        <rFont val="Calibri"/>
        <family val="2"/>
        <scheme val="minor"/>
      </rPr>
      <t xml:space="preserve"> </t>
    </r>
    <r>
      <rPr>
        <b/>
        <sz val="11"/>
        <color theme="5"/>
        <rFont val="Calibri"/>
        <family val="2"/>
        <scheme val="minor"/>
      </rPr>
      <t>"Check results"</t>
    </r>
    <r>
      <rPr>
        <sz val="11"/>
        <color theme="1"/>
        <rFont val="Calibri"/>
        <family val="2"/>
        <scheme val="minor"/>
      </rPr>
      <t xml:space="preserve"> tab,  check if the </t>
    </r>
    <r>
      <rPr>
        <b/>
        <sz val="11"/>
        <color theme="1"/>
        <rFont val="Calibri"/>
        <family val="2"/>
        <scheme val="minor"/>
      </rPr>
      <t>detailed budget</t>
    </r>
    <r>
      <rPr>
        <sz val="11"/>
        <color theme="1"/>
        <rFont val="Calibri"/>
        <family val="2"/>
        <scheme val="minor"/>
      </rPr>
      <t xml:space="preserve"> of your proposal reaches the </t>
    </r>
    <r>
      <rPr>
        <b/>
        <sz val="11"/>
        <color theme="1"/>
        <rFont val="Calibri"/>
        <family val="2"/>
        <scheme val="minor"/>
      </rPr>
      <t>45% eligibility threshold</t>
    </r>
    <r>
      <rPr>
        <sz val="11"/>
        <color theme="1"/>
        <rFont val="Calibri"/>
        <family val="2"/>
        <scheme val="minor"/>
      </rPr>
      <t xml:space="preserve"> as well as other relevant thresholds for your project proposal and, if necessary, adapt/correct the data in the </t>
    </r>
    <r>
      <rPr>
        <b/>
        <sz val="11"/>
        <color theme="5"/>
        <rFont val="Calibri"/>
        <family val="2"/>
        <scheme val="minor"/>
      </rPr>
      <t>"Detailed budget"</t>
    </r>
    <r>
      <rPr>
        <sz val="11"/>
        <color theme="1"/>
        <rFont val="Calibri"/>
        <family val="2"/>
        <scheme val="minor"/>
      </rPr>
      <t xml:space="preserve"> tab (back to step 4).</t>
    </r>
  </si>
  <si>
    <t>Points of attention</t>
  </si>
  <si>
    <r>
      <t xml:space="preserve">The below items are further explained in the IHI guide for applicants  </t>
    </r>
    <r>
      <rPr>
        <sz val="11"/>
        <color theme="4"/>
        <rFont val="Calibri"/>
        <family val="2"/>
        <scheme val="minor"/>
      </rPr>
      <t>https://www.ihi.europa.eu/sites/default/files/IHI_Guide_for_Applicants.pdf</t>
    </r>
  </si>
  <si>
    <t>Requested EU contribution</t>
  </si>
  <si>
    <t xml:space="preserve">If not established in one of the above mentionned countries, an entity may still be granted funding exceptionnaly in case external experts consider the entity as essential for the project implementation (e.g US University could be granted exceptional EU funding if its participation is considered essential at evaluation stage). </t>
  </si>
  <si>
    <t>IHI private members intending to request EU funding are invited to first refer to their relevant association contacts to verify to what extent they can request funding as per their association's policy.</t>
  </si>
  <si>
    <t xml:space="preserve">45% eligibility threshold </t>
  </si>
  <si>
    <r>
      <t xml:space="preserve">IHI private members and/or contributing partners from a consortium </t>
    </r>
    <r>
      <rPr>
        <b/>
        <sz val="11"/>
        <color theme="1"/>
        <rFont val="Calibri"/>
        <family val="2"/>
        <scheme val="minor"/>
      </rPr>
      <t>must</t>
    </r>
    <r>
      <rPr>
        <sz val="11"/>
        <color theme="1"/>
        <rFont val="Calibri"/>
        <family val="2"/>
        <scheme val="minor"/>
      </rPr>
      <t xml:space="preserve"> contribute collectively at least 45% of the action’s eligible costs and costs for its additional activities. </t>
    </r>
  </si>
  <si>
    <r>
      <t xml:space="preserve">(IKOP + FC paid + IKAA) </t>
    </r>
    <r>
      <rPr>
        <b/>
        <sz val="11"/>
        <color theme="1"/>
        <rFont val="Calibri"/>
        <family val="2"/>
        <scheme val="minor"/>
      </rPr>
      <t>≥ 45%</t>
    </r>
    <r>
      <rPr>
        <sz val="11"/>
        <color theme="1"/>
        <rFont val="Calibri"/>
        <family val="2"/>
        <scheme val="minor"/>
      </rPr>
      <t xml:space="preserve"> of action’s (eligible costs + IKAA)</t>
    </r>
  </si>
  <si>
    <r>
      <t xml:space="preserve">If the 45% threshold is </t>
    </r>
    <r>
      <rPr>
        <b/>
        <sz val="11"/>
        <color theme="1"/>
        <rFont val="Calibri"/>
        <family val="2"/>
        <scheme val="minor"/>
      </rPr>
      <t>not reached</t>
    </r>
    <r>
      <rPr>
        <sz val="11"/>
        <color theme="1"/>
        <rFont val="Calibri"/>
        <family val="2"/>
        <scheme val="minor"/>
      </rPr>
      <t xml:space="preserve"> collectively by IHI private members and/or contributing partners from a consortium, the proposal will be considered </t>
    </r>
    <r>
      <rPr>
        <b/>
        <sz val="11"/>
        <color theme="1"/>
        <rFont val="Calibri"/>
        <family val="2"/>
        <scheme val="minor"/>
      </rPr>
      <t>not eligible and will not be evaluated.</t>
    </r>
  </si>
  <si>
    <r>
      <t xml:space="preserve">Even though the formal threshold is set to 45%, applicant consortia are encouraged to aim at having </t>
    </r>
    <r>
      <rPr>
        <b/>
        <sz val="11"/>
        <color theme="1"/>
        <rFont val="Calibri"/>
        <family val="2"/>
        <scheme val="minor"/>
      </rPr>
      <t xml:space="preserve">50%. </t>
    </r>
    <r>
      <rPr>
        <sz val="11"/>
        <color theme="1"/>
        <rFont val="Calibri"/>
        <family val="2"/>
        <scheme val="minor"/>
      </rPr>
      <t xml:space="preserve">This </t>
    </r>
    <r>
      <rPr>
        <b/>
        <sz val="11"/>
        <color theme="1"/>
        <rFont val="Calibri"/>
        <family val="2"/>
        <scheme val="minor"/>
      </rPr>
      <t>prudent approach</t>
    </r>
    <r>
      <rPr>
        <sz val="11"/>
        <color theme="1"/>
        <rFont val="Calibri"/>
        <family val="2"/>
        <scheme val="minor"/>
      </rPr>
      <t xml:space="preserve"> is to ensure the 45% threshold is maintained during the project implementation (eligibility criterion), despite any possible changes in the consortium composition and/or in the total contributions  from IHI private members and/or contributing partners.</t>
    </r>
  </si>
  <si>
    <t>IKOP (in-kind contribution to operational activities)</t>
  </si>
  <si>
    <r>
      <rPr>
        <b/>
        <sz val="11"/>
        <color theme="1"/>
        <rFont val="Calibri"/>
        <family val="2"/>
        <scheme val="minor"/>
      </rPr>
      <t>Only</t>
    </r>
    <r>
      <rPr>
        <sz val="11"/>
        <color theme="1"/>
        <rFont val="Calibri"/>
        <family val="2"/>
        <scheme val="minor"/>
      </rPr>
      <t xml:space="preserve"> entities that are </t>
    </r>
    <r>
      <rPr>
        <b/>
        <sz val="11"/>
        <color theme="1"/>
        <rFont val="Calibri"/>
        <family val="2"/>
        <scheme val="minor"/>
      </rPr>
      <t>IHI private members</t>
    </r>
    <r>
      <rPr>
        <sz val="11"/>
        <color theme="1"/>
        <rFont val="Calibri"/>
        <family val="2"/>
        <scheme val="minor"/>
      </rPr>
      <t xml:space="preserve"> or </t>
    </r>
    <r>
      <rPr>
        <b/>
        <sz val="11"/>
        <color theme="1"/>
        <rFont val="Calibri"/>
        <family val="2"/>
        <scheme val="minor"/>
      </rPr>
      <t>contributing partners</t>
    </r>
    <r>
      <rPr>
        <sz val="11"/>
        <color theme="1"/>
        <rFont val="Calibri"/>
        <family val="2"/>
        <scheme val="minor"/>
      </rPr>
      <t xml:space="preserve"> can contribute </t>
    </r>
    <r>
      <rPr>
        <b/>
        <sz val="11"/>
        <color theme="1"/>
        <rFont val="Calibri"/>
        <family val="2"/>
        <scheme val="minor"/>
      </rPr>
      <t>IKOP</t>
    </r>
    <r>
      <rPr>
        <sz val="11"/>
        <color theme="1"/>
        <rFont val="Calibri"/>
        <family val="2"/>
        <scheme val="minor"/>
      </rPr>
      <t>. Other entities cannot contribute IKOP.</t>
    </r>
  </si>
  <si>
    <t xml:space="preserve">IKOP is automatically calculated as (total eligible costs - requested EU contribution - FC received).  </t>
  </si>
  <si>
    <t>IKAA (in-kind contribution to additional activities)</t>
  </si>
  <si>
    <r>
      <rPr>
        <b/>
        <sz val="11"/>
        <color theme="1"/>
        <rFont val="Calibri"/>
        <family val="2"/>
        <scheme val="minor"/>
      </rPr>
      <t>Only</t>
    </r>
    <r>
      <rPr>
        <sz val="11"/>
        <color theme="1"/>
        <rFont val="Calibri"/>
        <family val="2"/>
        <scheme val="minor"/>
      </rPr>
      <t xml:space="preserve"> entities that are </t>
    </r>
    <r>
      <rPr>
        <b/>
        <sz val="11"/>
        <color theme="1"/>
        <rFont val="Calibri"/>
        <family val="2"/>
        <scheme val="minor"/>
      </rPr>
      <t>IHI private members</t>
    </r>
    <r>
      <rPr>
        <sz val="11"/>
        <color theme="1"/>
        <rFont val="Calibri"/>
        <family val="2"/>
        <scheme val="minor"/>
      </rPr>
      <t xml:space="preserve"> can contribute </t>
    </r>
    <r>
      <rPr>
        <b/>
        <sz val="11"/>
        <color theme="1"/>
        <rFont val="Calibri"/>
        <family val="2"/>
        <scheme val="minor"/>
      </rPr>
      <t>IKAA</t>
    </r>
    <r>
      <rPr>
        <sz val="11"/>
        <color theme="1"/>
        <rFont val="Calibri"/>
        <family val="2"/>
        <scheme val="minor"/>
      </rPr>
      <t>. Other entities cannot contribute IKAA.</t>
    </r>
  </si>
  <si>
    <r>
      <t xml:space="preserve">IKAA guidelines are available on IHI website: </t>
    </r>
    <r>
      <rPr>
        <sz val="11"/>
        <color theme="4"/>
        <rFont val="Calibri"/>
        <family val="2"/>
        <scheme val="minor"/>
      </rPr>
      <t>https://www.ihi.europa.eu/sites/default/files/IHI_Guidelines_in_kind_contribution_additional_activities.pdf</t>
    </r>
  </si>
  <si>
    <t>IKAA can incur from the full proposal submission date and up to 2 years after the project end date (while project activities/IKOP have to incur during the project implementation).</t>
  </si>
  <si>
    <t>If there are additional activities foreseen in the full proposal, they must be set out in the IKAA Plan annexed to the full proposal.</t>
  </si>
  <si>
    <t>Financial contribution (FC)</t>
  </si>
  <si>
    <t xml:space="preserve">A FC is the cash a participant expects to receive for the implementation of the action, other than the EU contribution. </t>
  </si>
  <si>
    <t>A distinction should be made between FC received and FC paid:</t>
  </si>
  <si>
    <r>
      <t xml:space="preserve">The proposal budget table only includes </t>
    </r>
    <r>
      <rPr>
        <b/>
        <sz val="11"/>
        <color theme="1"/>
        <rFont val="Calibri"/>
        <family val="2"/>
        <scheme val="minor"/>
      </rPr>
      <t>received</t>
    </r>
    <r>
      <rPr>
        <sz val="11"/>
        <color theme="1"/>
        <rFont val="Calibri"/>
        <family val="2"/>
        <scheme val="minor"/>
      </rPr>
      <t xml:space="preserve"> FC and should be specified by the participant </t>
    </r>
    <r>
      <rPr>
        <b/>
        <sz val="11"/>
        <color theme="1"/>
        <rFont val="Calibri"/>
        <family val="2"/>
        <scheme val="minor"/>
      </rPr>
      <t>recipient</t>
    </r>
    <r>
      <rPr>
        <sz val="11"/>
        <color theme="1"/>
        <rFont val="Calibri"/>
        <family val="2"/>
        <scheme val="minor"/>
      </rPr>
      <t xml:space="preserve"> of the FC. Any type of participant can receive FC.</t>
    </r>
  </si>
  <si>
    <t>The entities paying those FC can be IHI private members, contributing partners or other entities (e.g Swiss government).</t>
  </si>
  <si>
    <r>
      <t xml:space="preserve">FC </t>
    </r>
    <r>
      <rPr>
        <b/>
        <sz val="11"/>
        <color theme="1"/>
        <rFont val="Calibri"/>
        <family val="2"/>
        <scheme val="minor"/>
      </rPr>
      <t>paid</t>
    </r>
    <r>
      <rPr>
        <sz val="11"/>
        <color theme="1"/>
        <rFont val="Calibri"/>
        <family val="2"/>
        <scheme val="minor"/>
      </rPr>
      <t xml:space="preserve"> are not included in the proposal budget in PART A but should be specified in this Annex and in the proposal PART B in table 3.1.k.</t>
    </r>
  </si>
  <si>
    <r>
      <t xml:space="preserve">Only </t>
    </r>
    <r>
      <rPr>
        <b/>
        <sz val="11"/>
        <color theme="1"/>
        <rFont val="Calibri"/>
        <family val="2"/>
        <scheme val="minor"/>
      </rPr>
      <t>FC paid</t>
    </r>
    <r>
      <rPr>
        <sz val="11"/>
        <color theme="1"/>
        <rFont val="Calibri"/>
        <family val="2"/>
        <scheme val="minor"/>
      </rPr>
      <t xml:space="preserve"> by a IHI </t>
    </r>
    <r>
      <rPr>
        <b/>
        <sz val="11"/>
        <color theme="1"/>
        <rFont val="Calibri"/>
        <family val="2"/>
        <scheme val="minor"/>
      </rPr>
      <t>private member/contributing partner</t>
    </r>
    <r>
      <rPr>
        <sz val="11"/>
        <color theme="1"/>
        <rFont val="Calibri"/>
        <family val="2"/>
        <scheme val="minor"/>
      </rPr>
      <t xml:space="preserve"> to an entity that is </t>
    </r>
    <r>
      <rPr>
        <b/>
        <sz val="11"/>
        <color theme="1"/>
        <rFont val="Calibri"/>
        <family val="2"/>
        <scheme val="minor"/>
      </rPr>
      <t>eligible</t>
    </r>
    <r>
      <rPr>
        <sz val="11"/>
        <color theme="1"/>
        <rFont val="Calibri"/>
        <family val="2"/>
        <scheme val="minor"/>
      </rPr>
      <t xml:space="preserve"> for receiving EU funding is taken into account for the calculation of the </t>
    </r>
    <r>
      <rPr>
        <b/>
        <sz val="11"/>
        <color theme="1"/>
        <rFont val="Calibri"/>
        <family val="2"/>
        <scheme val="minor"/>
      </rPr>
      <t xml:space="preserve">45% eligibility threshold </t>
    </r>
    <r>
      <rPr>
        <sz val="11"/>
        <color theme="1"/>
        <rFont val="Calibri"/>
        <family val="2"/>
        <scheme val="minor"/>
      </rPr>
      <t>of a project proposal.</t>
    </r>
  </si>
  <si>
    <r>
      <t xml:space="preserve">FC </t>
    </r>
    <r>
      <rPr>
        <b/>
        <sz val="11"/>
        <color theme="1"/>
        <rFont val="Calibri"/>
        <family val="2"/>
        <scheme val="minor"/>
      </rPr>
      <t>paid</t>
    </r>
    <r>
      <rPr>
        <sz val="11"/>
        <color theme="1"/>
        <rFont val="Calibri"/>
        <family val="2"/>
        <scheme val="minor"/>
      </rPr>
      <t xml:space="preserve"> by IHI private members and contributing partners is considered </t>
    </r>
    <r>
      <rPr>
        <b/>
        <sz val="11"/>
        <color theme="1"/>
        <rFont val="Calibri"/>
        <family val="2"/>
        <scheme val="minor"/>
      </rPr>
      <t>valid FC</t>
    </r>
    <r>
      <rPr>
        <sz val="11"/>
        <color theme="1"/>
        <rFont val="Calibri"/>
        <family val="2"/>
        <scheme val="minor"/>
      </rPr>
      <t xml:space="preserve"> if it covers</t>
    </r>
    <r>
      <rPr>
        <b/>
        <sz val="11"/>
        <color theme="1"/>
        <rFont val="Calibri"/>
        <family val="2"/>
        <scheme val="minor"/>
      </rPr>
      <t xml:space="preserve"> eligible costs</t>
    </r>
    <r>
      <rPr>
        <sz val="11"/>
        <color theme="1"/>
        <rFont val="Calibri"/>
        <family val="2"/>
        <scheme val="minor"/>
      </rPr>
      <t xml:space="preserve"> of an entity that is </t>
    </r>
    <r>
      <rPr>
        <b/>
        <sz val="11"/>
        <color theme="1"/>
        <rFont val="Calibri"/>
        <family val="2"/>
        <scheme val="minor"/>
      </rPr>
      <t>eligible for receiving EU funding</t>
    </r>
    <r>
      <rPr>
        <sz val="11"/>
        <color theme="1"/>
        <rFont val="Calibri"/>
        <family val="2"/>
        <scheme val="minor"/>
      </rPr>
      <t xml:space="preserve">. </t>
    </r>
  </si>
  <si>
    <r>
      <t xml:space="preserve">In the particular case of a private member/contributing partner paying a FC to another private member/contributing partner within the same consortium, the first one needs to specify it in ‘FC paid’; the second one needs to specify it in ‘FC received’ and must also reduce its IKOP by the amount of the FC received. For this reason, the tool automatically calculates IKOP as (total eligible costs - requested EU contribution - FC received).  If a private member/contributing partner receives a FC from a third party </t>
    </r>
    <r>
      <rPr>
        <b/>
        <sz val="11"/>
        <rFont val="Calibri"/>
        <family val="2"/>
        <scheme val="minor"/>
      </rPr>
      <t>external</t>
    </r>
    <r>
      <rPr>
        <sz val="11"/>
        <rFont val="Calibri"/>
        <family val="2"/>
        <scheme val="minor"/>
      </rPr>
      <t xml:space="preserve"> to the consortium, it does not impact its IKOP (and should therefore </t>
    </r>
    <r>
      <rPr>
        <b/>
        <sz val="11"/>
        <rFont val="Calibri"/>
        <family val="2"/>
        <scheme val="minor"/>
      </rPr>
      <t>not be specified as FC received</t>
    </r>
    <r>
      <rPr>
        <sz val="11"/>
        <rFont val="Calibri"/>
        <family val="2"/>
        <scheme val="minor"/>
      </rPr>
      <t xml:space="preserve"> in this Annex).</t>
    </r>
  </si>
  <si>
    <t>Swiss (CH) organisations</t>
  </si>
  <si>
    <r>
      <t xml:space="preserve">Swiss entities are </t>
    </r>
    <r>
      <rPr>
        <b/>
        <sz val="11"/>
        <color theme="1"/>
        <rFont val="Calibri"/>
        <family val="2"/>
        <scheme val="minor"/>
      </rPr>
      <t>not eligible</t>
    </r>
    <r>
      <rPr>
        <sz val="11"/>
        <color theme="1"/>
        <rFont val="Calibri"/>
        <family val="2"/>
        <scheme val="minor"/>
      </rPr>
      <t xml:space="preserve"> for receiving funding  (EU requested funding must be zero). They should participate as </t>
    </r>
    <r>
      <rPr>
        <b/>
        <sz val="11"/>
        <color theme="1"/>
        <rFont val="Calibri"/>
        <family val="2"/>
        <scheme val="minor"/>
      </rPr>
      <t>associated partner</t>
    </r>
    <r>
      <rPr>
        <sz val="11"/>
        <color theme="1"/>
        <rFont val="Calibri"/>
        <family val="2"/>
        <scheme val="minor"/>
      </rPr>
      <t xml:space="preserve"> (if not an IHI private member or contributing partner).</t>
    </r>
  </si>
  <si>
    <t>Their project costs should be covered by their 'own resources' and/or by 'financial contribution' (e.g. from the Swiss Government).</t>
  </si>
  <si>
    <r>
      <t xml:space="preserve">If a Swiss organisation is an IHI private member or a contributing partner, its IKOP should be considered </t>
    </r>
    <r>
      <rPr>
        <b/>
        <sz val="11"/>
        <color theme="1"/>
        <rFont val="Calibri"/>
        <family val="2"/>
        <scheme val="minor"/>
      </rPr>
      <t>Non-EU</t>
    </r>
    <r>
      <rPr>
        <sz val="11"/>
        <color theme="1"/>
        <rFont val="Calibri"/>
        <family val="2"/>
        <scheme val="minor"/>
      </rPr>
      <t xml:space="preserve"> IKOP.</t>
    </r>
  </si>
  <si>
    <t>UK organisations</t>
  </si>
  <si>
    <t>Total Eligible costs</t>
  </si>
  <si>
    <t>Total Eligible costs include personnel costs, subcontracting costs, purchase costs, costs for internally invoiced goods and services as well as indirect costs.</t>
  </si>
  <si>
    <r>
      <t xml:space="preserve">The indirect costs are </t>
    </r>
    <r>
      <rPr>
        <b/>
        <sz val="11"/>
        <color theme="1"/>
        <rFont val="Calibri"/>
        <family val="2"/>
        <scheme val="minor"/>
      </rPr>
      <t>automatically calculated as 25%</t>
    </r>
    <r>
      <rPr>
        <sz val="11"/>
        <color theme="1"/>
        <rFont val="Calibri"/>
        <family val="2"/>
        <scheme val="minor"/>
      </rPr>
      <t xml:space="preserve"> of the eligible </t>
    </r>
    <r>
      <rPr>
        <b/>
        <sz val="11"/>
        <color theme="1"/>
        <rFont val="Calibri"/>
        <family val="2"/>
        <scheme val="minor"/>
      </rPr>
      <t xml:space="preserve">direct </t>
    </r>
    <r>
      <rPr>
        <sz val="11"/>
        <color theme="1"/>
        <rFont val="Calibri"/>
        <family val="2"/>
        <scheme val="minor"/>
      </rPr>
      <t xml:space="preserve">costs (except subcontracting costs and costs for internally invoiced goods and services, if any) for all beneficiaies, </t>
    </r>
    <r>
      <rPr>
        <b/>
        <sz val="11"/>
        <color theme="1"/>
        <rFont val="Calibri"/>
        <family val="2"/>
        <scheme val="minor"/>
      </rPr>
      <t>also</t>
    </r>
    <r>
      <rPr>
        <sz val="11"/>
        <color theme="1"/>
        <rFont val="Calibri"/>
        <family val="2"/>
        <scheme val="minor"/>
      </rPr>
      <t xml:space="preserve"> for IHI private members and contributing partners. </t>
    </r>
  </si>
  <si>
    <r>
      <t xml:space="preserve">For personnel costs, entities can use average personnel costs (if in line with their usual cost accounting practices) or actual personnel costs (as per HE calculation). In both cases, personnel costs must </t>
    </r>
    <r>
      <rPr>
        <b/>
        <sz val="11"/>
        <color theme="1"/>
        <rFont val="Calibri"/>
        <family val="2"/>
        <scheme val="minor"/>
      </rPr>
      <t>exclude any indirect costs</t>
    </r>
    <r>
      <rPr>
        <sz val="11"/>
        <color theme="1"/>
        <rFont val="Calibri"/>
        <family val="2"/>
        <scheme val="minor"/>
      </rPr>
      <t xml:space="preserve"> as indirect costs will be automatically calculated by the tool (25% flat rate).  
As a result, entities using a fully loaded FTE rate (which includes indirect costs) for calculating average personnel costs following their usual cost accounting practice must</t>
    </r>
    <r>
      <rPr>
        <b/>
        <sz val="11"/>
        <color theme="1"/>
        <rFont val="Calibri"/>
        <family val="2"/>
        <scheme val="minor"/>
      </rPr>
      <t xml:space="preserve"> recalculate their rate to exclude any indirect cost</t>
    </r>
    <r>
      <rPr>
        <sz val="11"/>
        <color theme="1"/>
        <rFont val="Calibri"/>
        <family val="2"/>
        <scheme val="minor"/>
      </rPr>
      <t>. The amount entered in the "Personnel costs" field in the tool will then automatically be multiplied by 1.25 as part of the 25% indirect cost calculation.</t>
    </r>
  </si>
  <si>
    <r>
      <rPr>
        <i/>
        <u/>
        <sz val="11"/>
        <color theme="1"/>
        <rFont val="Calibri"/>
        <family val="2"/>
        <scheme val="minor"/>
      </rPr>
      <t>Note</t>
    </r>
    <r>
      <rPr>
        <i/>
        <sz val="11"/>
        <color theme="1"/>
        <rFont val="Calibri"/>
        <family val="2"/>
        <scheme val="minor"/>
      </rPr>
      <t xml:space="preserve">: This tab is </t>
    </r>
    <r>
      <rPr>
        <b/>
        <i/>
        <sz val="11"/>
        <color theme="1"/>
        <rFont val="Calibri"/>
        <family val="2"/>
        <scheme val="minor"/>
      </rPr>
      <t>optional</t>
    </r>
    <r>
      <rPr>
        <i/>
        <sz val="11"/>
        <color theme="1"/>
        <rFont val="Calibri"/>
        <family val="2"/>
        <scheme val="minor"/>
      </rPr>
      <t>.
Use this simplified budget table</t>
    </r>
    <r>
      <rPr>
        <b/>
        <i/>
        <sz val="11"/>
        <color theme="1"/>
        <rFont val="Calibri"/>
        <family val="2"/>
        <scheme val="minor"/>
      </rPr>
      <t xml:space="preserve"> if you want to test different budget scenarios </t>
    </r>
    <r>
      <rPr>
        <i/>
        <sz val="11"/>
        <color theme="1"/>
        <rFont val="Calibri"/>
        <family val="2"/>
        <scheme val="minor"/>
      </rPr>
      <t xml:space="preserve">and verify the impact on the 45% eligibility threshold. 
</t>
    </r>
    <r>
      <rPr>
        <b/>
        <i/>
        <u/>
        <sz val="11"/>
        <color theme="1"/>
        <rFont val="Calibri"/>
        <family val="2"/>
        <scheme val="minor"/>
      </rPr>
      <t>First read</t>
    </r>
    <r>
      <rPr>
        <i/>
        <sz val="11"/>
        <color theme="1"/>
        <rFont val="Calibri"/>
        <family val="2"/>
        <scheme val="minor"/>
      </rPr>
      <t xml:space="preserve"> the </t>
    </r>
    <r>
      <rPr>
        <b/>
        <i/>
        <sz val="11"/>
        <color rgb="FF00B050"/>
        <rFont val="Calibri"/>
        <family val="2"/>
        <scheme val="minor"/>
      </rPr>
      <t>"Instructions"</t>
    </r>
    <r>
      <rPr>
        <i/>
        <sz val="11"/>
        <color theme="1"/>
        <rFont val="Calibri"/>
        <family val="2"/>
        <scheme val="minor"/>
      </rPr>
      <t xml:space="preserve"> tab before filling in the below budget table. Data need to be inserted in </t>
    </r>
    <r>
      <rPr>
        <b/>
        <i/>
        <sz val="11"/>
        <color theme="4"/>
        <rFont val="Calibri"/>
        <family val="2"/>
        <scheme val="minor"/>
      </rPr>
      <t>blue</t>
    </r>
    <r>
      <rPr>
        <i/>
        <sz val="11"/>
        <color theme="1"/>
        <rFont val="Calibri"/>
        <family val="2"/>
        <scheme val="minor"/>
      </rPr>
      <t xml:space="preserve"> cells only. </t>
    </r>
    <r>
      <rPr>
        <b/>
        <i/>
        <sz val="11"/>
        <color theme="7"/>
        <rFont val="Calibri"/>
        <family val="2"/>
        <scheme val="minor"/>
      </rPr>
      <t>Yellow</t>
    </r>
    <r>
      <rPr>
        <i/>
        <sz val="11"/>
        <color theme="1"/>
        <rFont val="Calibri"/>
        <family val="2"/>
        <scheme val="minor"/>
      </rPr>
      <t xml:space="preserve"> cells are calculated automatically and</t>
    </r>
    <r>
      <rPr>
        <b/>
        <i/>
        <sz val="11"/>
        <color theme="6"/>
        <rFont val="Calibri"/>
        <family val="2"/>
        <scheme val="minor"/>
      </rPr>
      <t xml:space="preserve"> grey</t>
    </r>
    <r>
      <rPr>
        <i/>
        <sz val="11"/>
        <color theme="1"/>
        <rFont val="Calibri"/>
        <family val="2"/>
        <scheme val="minor"/>
      </rPr>
      <t xml:space="preserve"> cells are not applicable.
The budget table contains one row per type of participant (excluding associated partners). Each row should reflect totals, i.e the sum of costs/contributions by participant type.  </t>
    </r>
  </si>
  <si>
    <t>Participant types</t>
  </si>
  <si>
    <t>TOTAL ELIGIBLE COSTS</t>
  </si>
  <si>
    <t>REQUESTED EU FUNDING</t>
  </si>
  <si>
    <t>FC received</t>
  </si>
  <si>
    <t>IKOP</t>
  </si>
  <si>
    <t>Non-EU IKOP</t>
  </si>
  <si>
    <t>FC paid</t>
  </si>
  <si>
    <t>IKAA</t>
  </si>
  <si>
    <t>Total Industry</t>
  </si>
  <si>
    <t>Total costs include personnel, purchase, subcontracting and 25% indirect costs*</t>
  </si>
  <si>
    <t>Up to 100% of total costs for entities eligible to receive funding**</t>
  </si>
  <si>
    <t>Cash received by PMs/CPs/other sources to cover  eligible costs</t>
  </si>
  <si>
    <t>IKOP equals (Total eligible costs - Requested EU funding - FC received). It includes both EU and non-EU IKOP.</t>
  </si>
  <si>
    <r>
      <t xml:space="preserve">Part of IKOP that is "Non-EU". Non-EU IKOP must be </t>
    </r>
    <r>
      <rPr>
        <sz val="11"/>
        <color theme="1"/>
        <rFont val="Calibri"/>
        <family val="2"/>
      </rPr>
      <t>≤</t>
    </r>
    <r>
      <rPr>
        <sz val="11"/>
        <color theme="1"/>
        <rFont val="Calibri"/>
        <family val="2"/>
        <scheme val="minor"/>
      </rPr>
      <t xml:space="preserve"> IKOP</t>
    </r>
  </si>
  <si>
    <t>Cash paid by PMs/CPs to other participants
(counts for the 45% only if the recipient of the FC is eligible for funding)</t>
  </si>
  <si>
    <t xml:space="preserve">Costs for additional activities </t>
  </si>
  <si>
    <t>(IKOP + FC paid + IKAA)</t>
  </si>
  <si>
    <r>
      <t xml:space="preserve">All Beneficiaries requesting funding only (BRs)
</t>
    </r>
    <r>
      <rPr>
        <sz val="11"/>
        <color theme="1"/>
        <rFont val="Calibri"/>
        <family val="2"/>
        <scheme val="minor"/>
      </rPr>
      <t>(not providing IKOP/FC/IKAA)</t>
    </r>
  </si>
  <si>
    <r>
      <t xml:space="preserve">All IHI private members (PMs)
</t>
    </r>
    <r>
      <rPr>
        <sz val="11"/>
        <color theme="1"/>
        <rFont val="Calibri"/>
        <family val="2"/>
        <scheme val="minor"/>
      </rPr>
      <t>(requesting funding or not)</t>
    </r>
  </si>
  <si>
    <r>
      <t xml:space="preserve">All IHI contributing partners (CPs)
</t>
    </r>
    <r>
      <rPr>
        <sz val="11"/>
        <color theme="1"/>
        <rFont val="Calibri"/>
        <family val="2"/>
        <scheme val="minor"/>
      </rPr>
      <t>(requesting funding or not)</t>
    </r>
  </si>
  <si>
    <t>TOTAL</t>
  </si>
  <si>
    <t>* Note that indirect costs are calculated automatically as 25% of direct costs (on personnel and equipment, but not on subcontracting costs) for all types of participants.</t>
  </si>
  <si>
    <t>** In a single-stage Call, any legal entity established in a Member State, associated country or low- and middle-income country is eligible to receive funding. The sum of the requested EU contribution and the FC received of a participant should not exceed its total eligible costs.</t>
  </si>
  <si>
    <t>CHECK RESULTS:</t>
  </si>
  <si>
    <t>Check description</t>
  </si>
  <si>
    <t>Formula</t>
  </si>
  <si>
    <t>Result</t>
  </si>
  <si>
    <t>Action(s) needed</t>
  </si>
  <si>
    <r>
      <rPr>
        <b/>
        <u/>
        <sz val="11"/>
        <color rgb="FFFF0000"/>
        <rFont val="Calibri"/>
        <family val="2"/>
        <scheme val="minor"/>
      </rPr>
      <t>MANDATORY</t>
    </r>
    <r>
      <rPr>
        <b/>
        <sz val="11"/>
        <color theme="1"/>
        <rFont val="Calibri"/>
        <family val="2"/>
        <scheme val="minor"/>
      </rPr>
      <t xml:space="preserve"> CHECK
45% ELIGIBILITY CRITERIA</t>
    </r>
  </si>
  <si>
    <t>Min 45% contribution from IHI private members and/or IHI contributing partners</t>
  </si>
  <si>
    <t>(IKOP + FC paid + IKAA) ≥ 45% of action’s (eligible costs + IKAA)</t>
  </si>
  <si>
    <r>
      <rPr>
        <b/>
        <u/>
        <sz val="11"/>
        <rFont val="Calibri"/>
        <family val="2"/>
        <scheme val="minor"/>
      </rPr>
      <t>IMPORTANT</t>
    </r>
    <r>
      <rPr>
        <b/>
        <sz val="11"/>
        <rFont val="Calibri"/>
        <family val="2"/>
        <scheme val="minor"/>
      </rPr>
      <t xml:space="preserve"> </t>
    </r>
    <r>
      <rPr>
        <b/>
        <sz val="11"/>
        <color theme="1"/>
        <rFont val="Calibri"/>
        <family val="2"/>
        <scheme val="minor"/>
      </rPr>
      <t>CHECK
30% NON-EU IKOP</t>
    </r>
  </si>
  <si>
    <t xml:space="preserve">Max 30% Non-EU IKOP 
</t>
  </si>
  <si>
    <t xml:space="preserve">Non-EU IKOP  ≤ 30% total IKOP </t>
  </si>
  <si>
    <r>
      <t>OPTIONAL</t>
    </r>
    <r>
      <rPr>
        <b/>
        <sz val="11"/>
        <color theme="1"/>
        <rFont val="Calibri"/>
        <family val="2"/>
        <scheme val="minor"/>
      </rPr>
      <t xml:space="preserve"> CHECKS</t>
    </r>
  </si>
  <si>
    <t>Total FC paid should equal total FC received, unless FC are received from a source external to the consortium.</t>
  </si>
  <si>
    <t>Total FC paid - total FC received = 0</t>
  </si>
  <si>
    <t xml:space="preserve">Max 40% IKAA </t>
  </si>
  <si>
    <r>
      <t xml:space="preserve">IKAA ≤ 40% total (IKOP + IKAA) </t>
    </r>
    <r>
      <rPr>
        <b/>
        <sz val="11"/>
        <color theme="1"/>
        <rFont val="Calibri"/>
        <family val="2"/>
        <scheme val="minor"/>
      </rPr>
      <t>from private members</t>
    </r>
  </si>
  <si>
    <t>Note:</t>
  </si>
  <si>
    <r>
      <rPr>
        <i/>
        <sz val="11"/>
        <rFont val="Calibri"/>
        <family val="2"/>
        <scheme val="minor"/>
      </rPr>
      <t>Do you have any question on the 45% eligibility threshold or on elements composing the budget table? Please read the IHI guide for applicants -</t>
    </r>
    <r>
      <rPr>
        <i/>
        <sz val="11"/>
        <color theme="10"/>
        <rFont val="Calibri"/>
        <family val="2"/>
        <scheme val="minor"/>
      </rPr>
      <t xml:space="preserve"> </t>
    </r>
    <r>
      <rPr>
        <i/>
        <u/>
        <sz val="11"/>
        <color theme="10"/>
        <rFont val="Calibri"/>
        <family val="2"/>
        <scheme val="minor"/>
      </rPr>
      <t xml:space="preserve">https://www.ihi.europa.eu/sites/default/files/IHI_Guide_for_Applicants.pdf </t>
    </r>
  </si>
  <si>
    <r>
      <t xml:space="preserve">Note: </t>
    </r>
    <r>
      <rPr>
        <i/>
        <sz val="12"/>
        <color theme="1"/>
        <rFont val="Calibri"/>
        <family val="2"/>
      </rPr>
      <t xml:space="preserve">This tab is </t>
    </r>
    <r>
      <rPr>
        <b/>
        <i/>
        <sz val="12"/>
        <color theme="1"/>
        <rFont val="Calibri"/>
        <family val="2"/>
      </rPr>
      <t>compulsory</t>
    </r>
    <r>
      <rPr>
        <i/>
        <sz val="12"/>
        <color theme="1"/>
        <rFont val="Calibri"/>
        <family val="2"/>
      </rPr>
      <t>.</t>
    </r>
  </si>
  <si>
    <r>
      <rPr>
        <b/>
        <i/>
        <sz val="11"/>
        <color theme="1"/>
        <rFont val="Calibri"/>
        <family val="2"/>
      </rPr>
      <t>Not</t>
    </r>
    <r>
      <rPr>
        <i/>
        <sz val="11"/>
        <color theme="1"/>
        <rFont val="Calibri"/>
        <family val="2"/>
      </rPr>
      <t xml:space="preserve"> in project proposal budget in </t>
    </r>
    <r>
      <rPr>
        <i/>
        <sz val="11"/>
        <color rgb="FFFF0000"/>
        <rFont val="Calibri"/>
        <family val="2"/>
      </rPr>
      <t xml:space="preserve">PART A. </t>
    </r>
    <r>
      <rPr>
        <i/>
        <sz val="11"/>
        <color theme="1"/>
        <rFont val="Calibri"/>
        <family val="2"/>
      </rPr>
      <t xml:space="preserve">Information to specify in proposal </t>
    </r>
    <r>
      <rPr>
        <i/>
        <sz val="11"/>
        <color rgb="FFFF0000"/>
        <rFont val="Calibri"/>
        <family val="2"/>
      </rPr>
      <t>PART B (table 3.1k)</t>
    </r>
  </si>
  <si>
    <r>
      <rPr>
        <b/>
        <i/>
        <sz val="11"/>
        <color theme="1"/>
        <rFont val="Calibri"/>
        <family val="2"/>
      </rPr>
      <t>Not</t>
    </r>
    <r>
      <rPr>
        <i/>
        <sz val="11"/>
        <color theme="1"/>
        <rFont val="Calibri"/>
        <family val="2"/>
      </rPr>
      <t xml:space="preserve"> in project proposal budget in </t>
    </r>
    <r>
      <rPr>
        <i/>
        <sz val="11"/>
        <color rgb="FFFF0000"/>
        <rFont val="Calibri"/>
        <family val="2"/>
      </rPr>
      <t xml:space="preserve">PART A. </t>
    </r>
    <r>
      <rPr>
        <i/>
        <sz val="11"/>
        <color theme="1"/>
        <rFont val="Calibri"/>
        <family val="2"/>
      </rPr>
      <t>Essential to specify IKOP in this Annex.</t>
    </r>
  </si>
  <si>
    <r>
      <rPr>
        <b/>
        <i/>
        <sz val="11"/>
        <color theme="1"/>
        <rFont val="Calibri"/>
        <family val="2"/>
      </rPr>
      <t>Not</t>
    </r>
    <r>
      <rPr>
        <i/>
        <sz val="11"/>
        <color theme="1"/>
        <rFont val="Calibri"/>
        <family val="2"/>
      </rPr>
      <t xml:space="preserve"> in project proposal budget in </t>
    </r>
    <r>
      <rPr>
        <i/>
        <sz val="11"/>
        <color rgb="FFFF0000"/>
        <rFont val="Calibri"/>
        <family val="2"/>
      </rPr>
      <t xml:space="preserve">PART A. </t>
    </r>
    <r>
      <rPr>
        <i/>
        <sz val="11"/>
        <color theme="1"/>
        <rFont val="Calibri"/>
        <family val="2"/>
      </rPr>
      <t>Essential to specify non-EU IKOP in this Annex.</t>
    </r>
  </si>
  <si>
    <r>
      <rPr>
        <b/>
        <i/>
        <sz val="11"/>
        <color theme="1"/>
        <rFont val="Calibri"/>
        <family val="2"/>
      </rPr>
      <t>Not</t>
    </r>
    <r>
      <rPr>
        <i/>
        <sz val="11"/>
        <color theme="1"/>
        <rFont val="Calibri"/>
        <family val="2"/>
      </rPr>
      <t xml:space="preserve"> in project proposal budget in </t>
    </r>
    <r>
      <rPr>
        <i/>
        <sz val="11"/>
        <color rgb="FFFF0000"/>
        <rFont val="Calibri"/>
        <family val="2"/>
      </rPr>
      <t xml:space="preserve">PART A. </t>
    </r>
    <r>
      <rPr>
        <i/>
        <sz val="11"/>
        <color theme="1"/>
        <rFont val="Calibri"/>
        <family val="2"/>
      </rPr>
      <t>Essential to specify IKAA in this Annex.</t>
    </r>
  </si>
  <si>
    <t>The below table contains IHI specific budget items (IKOP, non-EU IKOP, FC paid and IKAA) that are not reflected in the proposal budget in PART A.</t>
  </si>
  <si>
    <r>
      <rPr>
        <b/>
        <i/>
        <sz val="12"/>
        <color theme="1"/>
        <rFont val="Calibri"/>
        <family val="2"/>
      </rPr>
      <t>All columns</t>
    </r>
    <r>
      <rPr>
        <i/>
        <sz val="12"/>
        <color theme="1"/>
        <rFont val="Calibri"/>
        <family val="2"/>
      </rPr>
      <t xml:space="preserve"> of the table need to be filled-in (not only IKOP, non-EU IKOP, FC paid, IKAA) to provide the total overview of the full proposal budget.</t>
    </r>
  </si>
  <si>
    <r>
      <rPr>
        <sz val="12"/>
        <rFont val="Calibri"/>
        <family val="2"/>
      </rPr>
      <t>First read t</t>
    </r>
    <r>
      <rPr>
        <sz val="12"/>
        <color theme="1"/>
        <rFont val="Calibri"/>
        <family val="2"/>
      </rPr>
      <t>he</t>
    </r>
    <r>
      <rPr>
        <i/>
        <sz val="12"/>
        <color theme="1"/>
        <rFont val="Calibri"/>
        <family val="2"/>
      </rPr>
      <t xml:space="preserve"> </t>
    </r>
    <r>
      <rPr>
        <b/>
        <i/>
        <sz val="12"/>
        <color rgb="FF00B050"/>
        <rFont val="Calibri"/>
        <family val="2"/>
      </rPr>
      <t>“Instructions”</t>
    </r>
    <r>
      <rPr>
        <i/>
        <sz val="12"/>
        <color theme="1"/>
        <rFont val="Calibri"/>
        <family val="2"/>
      </rPr>
      <t xml:space="preserve"> tab before filling in the below budget table. </t>
    </r>
  </si>
  <si>
    <r>
      <t xml:space="preserve">For each participant, first select the participant type (column B), then insert values in </t>
    </r>
    <r>
      <rPr>
        <b/>
        <i/>
        <sz val="12"/>
        <color theme="4"/>
        <rFont val="Calibri"/>
        <family val="2"/>
      </rPr>
      <t>blue</t>
    </r>
    <r>
      <rPr>
        <i/>
        <sz val="12"/>
        <color theme="1"/>
        <rFont val="Calibri"/>
        <family val="2"/>
      </rPr>
      <t xml:space="preserve"> cells. </t>
    </r>
    <r>
      <rPr>
        <b/>
        <i/>
        <sz val="12"/>
        <color theme="7"/>
        <rFont val="Calibri"/>
        <family val="2"/>
      </rPr>
      <t>Yellow</t>
    </r>
    <r>
      <rPr>
        <i/>
        <sz val="12"/>
        <color theme="1"/>
        <rFont val="Calibri"/>
        <family val="2"/>
      </rPr>
      <t xml:space="preserve"> cells are calculated automatically and </t>
    </r>
    <r>
      <rPr>
        <b/>
        <i/>
        <sz val="12"/>
        <color theme="6"/>
        <rFont val="Calibri"/>
        <family val="2"/>
      </rPr>
      <t>grey</t>
    </r>
    <r>
      <rPr>
        <i/>
        <sz val="12"/>
        <color theme="1"/>
        <rFont val="Calibri"/>
        <family val="2"/>
      </rPr>
      <t xml:space="preserve"> cells are not applicable.</t>
    </r>
  </si>
  <si>
    <r>
      <rPr>
        <b/>
        <i/>
        <sz val="12"/>
        <color theme="1"/>
        <rFont val="Calibri"/>
        <family val="2"/>
      </rPr>
      <t>Ensure consistency</t>
    </r>
    <r>
      <rPr>
        <i/>
        <sz val="12"/>
        <color theme="1"/>
        <rFont val="Calibri"/>
        <family val="2"/>
      </rPr>
      <t xml:space="preserve"> between values in the below table and in the budget in PART A. In case of discrepancies, data in the proposal budget in PART A shall prevail.</t>
    </r>
  </si>
  <si>
    <r>
      <t xml:space="preserve">Once the table is filled-in, verify that your project proposal reaches the 45% eligibility threshold in </t>
    </r>
    <r>
      <rPr>
        <b/>
        <i/>
        <sz val="12"/>
        <color theme="5"/>
        <rFont val="Calibri"/>
        <family val="2"/>
      </rPr>
      <t>"Check results"</t>
    </r>
    <r>
      <rPr>
        <i/>
        <sz val="12"/>
        <color theme="1"/>
        <rFont val="Calibri"/>
        <family val="2"/>
      </rPr>
      <t xml:space="preserve"> tab.</t>
    </r>
  </si>
  <si>
    <t>Checks :</t>
  </si>
  <si>
    <r>
      <t xml:space="preserve">Participant type 
</t>
    </r>
    <r>
      <rPr>
        <b/>
        <i/>
        <sz val="14"/>
        <color theme="1"/>
        <rFont val="Calibri"/>
        <family val="2"/>
      </rPr>
      <t>(please select)</t>
    </r>
  </si>
  <si>
    <t>Participant legal name</t>
  </si>
  <si>
    <t>Total Eligible costs           (include personnel, purchase, subcontracting, internally invoiced goods and services and 25% indirect costs)</t>
  </si>
  <si>
    <t>Funding Rate</t>
  </si>
  <si>
    <t>Max EU contribution to eligible costs
[Funding rate * Total eligible costs]</t>
  </si>
  <si>
    <t>Requested EU contribution to eligible costs</t>
  </si>
  <si>
    <t>Income generated by the action</t>
  </si>
  <si>
    <t>Financial contributions (FC) RECEIVED</t>
  </si>
  <si>
    <t>Financial contributions (FC) PAID</t>
  </si>
  <si>
    <t>IKOP 
(Total eligible costs - requested EU contribution - FC received)</t>
  </si>
  <si>
    <t>Non-EU part of IKOP</t>
  </si>
  <si>
    <t>Own resources</t>
  </si>
  <si>
    <t>Total estimated income = Total eligible costs</t>
  </si>
  <si>
    <t>Non-EU IKOP cannot exceed total IKOP</t>
  </si>
  <si>
    <t>Beneficiary receiving funding</t>
  </si>
  <si>
    <t>When the above budget table is filled in:</t>
  </si>
  <si>
    <r>
      <t xml:space="preserve">Go to the </t>
    </r>
    <r>
      <rPr>
        <b/>
        <i/>
        <sz val="12"/>
        <color theme="5"/>
        <rFont val="Calibri"/>
        <family val="2"/>
        <scheme val="minor"/>
      </rPr>
      <t>"Check results"</t>
    </r>
    <r>
      <rPr>
        <i/>
        <sz val="12"/>
        <color theme="1"/>
        <rFont val="Calibri"/>
        <family val="2"/>
        <scheme val="minor"/>
      </rPr>
      <t xml:space="preserve"> tab to check </t>
    </r>
    <r>
      <rPr>
        <b/>
        <i/>
        <sz val="12"/>
        <color theme="1"/>
        <rFont val="Calibri"/>
        <family val="2"/>
        <scheme val="minor"/>
      </rPr>
      <t>if the 45% eligibility threshold is reached</t>
    </r>
    <r>
      <rPr>
        <i/>
        <sz val="12"/>
        <color theme="1"/>
        <rFont val="Calibri"/>
        <family val="2"/>
        <scheme val="minor"/>
      </rPr>
      <t xml:space="preserve"> as well as other relevant thresholds for your proposal and, if necessary, adapt/correct the data in the budget table.</t>
    </r>
  </si>
  <si>
    <r>
      <t xml:space="preserve">check if your detailed budget reaches the 45% eligibility threshold as well as other relevant thresholds for your project proposal and, if necessary, adapt/correct the data in the </t>
    </r>
    <r>
      <rPr>
        <b/>
        <i/>
        <sz val="11"/>
        <color theme="5"/>
        <rFont val="Calibri"/>
        <family val="2"/>
        <scheme val="minor"/>
      </rPr>
      <t>"Detailed budget"</t>
    </r>
    <r>
      <rPr>
        <i/>
        <sz val="11"/>
        <color theme="1"/>
        <rFont val="Calibri"/>
        <family val="2"/>
        <scheme val="minor"/>
      </rPr>
      <t xml:space="preserve"> tab.</t>
    </r>
  </si>
  <si>
    <r>
      <rPr>
        <b/>
        <u/>
        <sz val="11"/>
        <color rgb="FFFF0000"/>
        <rFont val="Calibri"/>
        <family val="2"/>
        <scheme val="minor"/>
      </rPr>
      <t>MANDATORY</t>
    </r>
    <r>
      <rPr>
        <b/>
        <sz val="11"/>
        <color theme="1"/>
        <rFont val="Calibri"/>
        <family val="2"/>
        <scheme val="minor"/>
      </rPr>
      <t xml:space="preserve"> CHECK
45% ELIGIBILITY CRITERIA</t>
    </r>
  </si>
  <si>
    <t>IHI private member</t>
  </si>
  <si>
    <t>IHI contributing partner</t>
  </si>
  <si>
    <t>Associated partner</t>
  </si>
  <si>
    <t xml:space="preserve">The total financial contributions paid equal the total financial contributions received. No action needed. </t>
  </si>
  <si>
    <r>
      <rPr>
        <sz val="11"/>
        <color theme="1"/>
        <rFont val="Arial"/>
        <family val="2"/>
      </rPr>
      <t xml:space="preserve">Total Financial Contributions </t>
    </r>
    <r>
      <rPr>
        <u/>
        <sz val="11"/>
        <color theme="1"/>
        <rFont val="Arial"/>
        <family val="2"/>
      </rPr>
      <t>paid</t>
    </r>
    <r>
      <rPr>
        <sz val="11"/>
        <color theme="1"/>
        <rFont val="Arial"/>
        <family val="2"/>
      </rPr>
      <t xml:space="preserve"> should equal Total Financial Contributions </t>
    </r>
    <r>
      <rPr>
        <u/>
        <sz val="11"/>
        <color theme="1"/>
        <rFont val="Arial"/>
        <family val="2"/>
      </rPr>
      <t>received</t>
    </r>
    <r>
      <rPr>
        <sz val="11"/>
        <color theme="1"/>
        <rFont val="Arial"/>
        <family val="2"/>
      </rPr>
      <t xml:space="preserve"> unless a Financial Contribution is received from a third party external to the consortium (e.g Swiss government). Please double check figures inserted in the budget and correct if necessary.</t>
    </r>
  </si>
  <si>
    <t>Тhe IKAA in your proposal remains under 40%. No action needed.</t>
  </si>
  <si>
    <t>IKAA is limited at overall IHI Programme level. However, in case IKAA in a proposal exceeds 40% of the total in-kind contribution from IHI private members, the concerned IHI private members should inform their relevant association office(s) so that the limitation of 40% IKAA at Programme level can be monitored</t>
  </si>
  <si>
    <t>Your proposal is eligible as it reaches the 45% threshold of total industry contribution. It even reaches 50%, which is the prudent approach IHI recommends.</t>
  </si>
  <si>
    <t>The threshold of 45% is not reached and your proposal is therefore NOT eligible. You need to further increase IKOP, FC paid or IKAA (or a combinaison of those contributions) in order to reach the 45% threshold.</t>
  </si>
  <si>
    <t>Your proposal is eligible as the 45% threshold is reached. However, you could further increase IKOP, FC paid or IKAA (or a combinaison of those contributions) in order to secure 50% and adopt a prudent approach.</t>
  </si>
  <si>
    <t>Non-EU is limited at overall IHI Programme level. However, in case non-EU IKOP in a proposal exceeds 20% of the total IKOP, the concerned IHI private members should inform their relevant association office(s) so that the limitation of 20% non-EU IKOP at Programme level can be monitored</t>
  </si>
  <si>
    <t xml:space="preserve">The non-EU IKOP in your proposal remains under 20%. No action needed. </t>
  </si>
  <si>
    <t>if &lt;=30%</t>
  </si>
  <si>
    <t xml:space="preserve">The non-EU IKOP in your proposal remains under 30%. No action needed. </t>
  </si>
  <si>
    <r>
      <t xml:space="preserve">if &gt; 30%, text to be </t>
    </r>
    <r>
      <rPr>
        <b/>
        <sz val="11"/>
        <color rgb="FFFF0000"/>
        <rFont val="Calibri"/>
        <family val="2"/>
        <scheme val="minor"/>
      </rPr>
      <t>red</t>
    </r>
  </si>
  <si>
    <t>The non-EU IKOP in your proposal exceeds 30% of the total IKOP. The concerned IHI private member(s) should inform their relevant association office(s). In case the proposal is selected for funding, please note that during the Grant preparation phase, the non-EU IKOP must be reduced to maximum 30% of the total IKOP. This non-EU IKOP reduction must not affect the fulfilment of 45% contribution (in term of IKOP, IKAA and/or FC paid).</t>
  </si>
  <si>
    <t>Total estimated income
[columns G+H+I+K+M]</t>
  </si>
  <si>
    <t>IKOP includes both EU IKOP and non-EU IKOP. Non-EU IKOP should always be equal or smaller than the total IKOP. Those concepts are expained in the guide for applicants. Additionally, non-EU IKOP is limited to 30% for Call 5 proposals.</t>
  </si>
  <si>
    <t>FC received are deducted from IKOP as IHI makes the assumption that in most of the cases when a private member/contributing partner receives a FC from a third party, it will be a FC paid by another private member/contributing partner from the same consortium (and therefore already taken into account for the calculation of the 45% contribution ). See below explanations on Financial contribution (FC).</t>
  </si>
  <si>
    <r>
      <t xml:space="preserve">UK entities are </t>
    </r>
    <r>
      <rPr>
        <b/>
        <sz val="11"/>
        <color theme="1"/>
        <rFont val="Calibri"/>
        <family val="2"/>
        <scheme val="minor"/>
      </rPr>
      <t>eligible</t>
    </r>
    <r>
      <rPr>
        <sz val="11"/>
        <color theme="1"/>
        <rFont val="Calibri"/>
        <family val="2"/>
        <scheme val="minor"/>
      </rPr>
      <t xml:space="preserve"> for receiving funding at proposal stage (as UK is considered associated country to Horizon Europe despite the fact that the agreement is still ongoing). For succesful proposals, either UK organisations will remain eligible for funding (if UK becomes officially HE associated country) or UK organisations will become </t>
    </r>
    <r>
      <rPr>
        <b/>
        <sz val="11"/>
        <color theme="1"/>
        <rFont val="Calibri"/>
        <family val="2"/>
        <scheme val="minor"/>
      </rPr>
      <t>not eligibile</t>
    </r>
    <r>
      <rPr>
        <sz val="11"/>
        <color theme="1"/>
        <rFont val="Calibri"/>
        <family val="2"/>
        <scheme val="minor"/>
      </rPr>
      <t xml:space="preserve"> for funding  (if UK does not become an HE associated country). In this last case, their project costs would be funded by financial contribution from the UK government. 
If an IHI private member or a contributing partner carries out project activities in the UK, its IKOP should be considered 'Non-EU' IKOP (unless UK becomes officially associated country to Horizon Europe).</t>
    </r>
  </si>
  <si>
    <r>
      <t xml:space="preserve">Applicant consortium from the </t>
    </r>
    <r>
      <rPr>
        <b/>
        <sz val="11"/>
        <rFont val="Calibri"/>
        <family val="2"/>
      </rPr>
      <t>single-stage Call 5</t>
    </r>
    <r>
      <rPr>
        <sz val="11"/>
        <rFont val="Calibri"/>
        <family val="2"/>
      </rPr>
      <t xml:space="preserve"> </t>
    </r>
    <r>
      <rPr>
        <u/>
        <sz val="11"/>
        <rFont val="Calibri"/>
        <family val="2"/>
      </rPr>
      <t>must</t>
    </r>
    <r>
      <rPr>
        <sz val="11"/>
        <rFont val="Calibri"/>
        <family val="2"/>
      </rPr>
      <t xml:space="preserve"> fill in this Annex on budget and in particular the </t>
    </r>
    <r>
      <rPr>
        <b/>
        <sz val="11"/>
        <color theme="5"/>
        <rFont val="Calibri"/>
        <family val="2"/>
      </rPr>
      <t>"Detailed budget"</t>
    </r>
    <r>
      <rPr>
        <sz val="11"/>
        <rFont val="Calibri"/>
        <family val="2"/>
      </rPr>
      <t xml:space="preserve"> tab (</t>
    </r>
    <r>
      <rPr>
        <u/>
        <sz val="11"/>
        <rFont val="Calibri"/>
        <family val="2"/>
      </rPr>
      <t>compulsory</t>
    </r>
    <r>
      <rPr>
        <sz val="11"/>
        <rFont val="Calibri"/>
        <family val="2"/>
      </rPr>
      <t>) to:
- specify necessary values of</t>
    </r>
    <r>
      <rPr>
        <b/>
        <sz val="11"/>
        <rFont val="Calibri"/>
        <family val="2"/>
      </rPr>
      <t xml:space="preserve"> IKOP, non-EU IKOP, FC paid and IKAA</t>
    </r>
    <r>
      <rPr>
        <sz val="11"/>
        <rFont val="Calibri"/>
        <family val="2"/>
      </rPr>
      <t xml:space="preserve"> for their proposal  as those IHI specific cost categories are </t>
    </r>
    <r>
      <rPr>
        <b/>
        <sz val="11"/>
        <rFont val="Calibri"/>
        <family val="2"/>
      </rPr>
      <t>not reflected in the Budget proposal Part A</t>
    </r>
    <r>
      <rPr>
        <sz val="11"/>
        <rFont val="Calibri"/>
        <family val="2"/>
      </rPr>
      <t xml:space="preserve">;
- control if their budget table is completed correctly;
- verify that their proposal reaches the eligibility </t>
    </r>
    <r>
      <rPr>
        <b/>
        <sz val="11"/>
        <rFont val="Calibri"/>
        <family val="2"/>
      </rPr>
      <t>threshold of 45%</t>
    </r>
    <r>
      <rPr>
        <sz val="11"/>
        <rFont val="Calibri"/>
        <family val="2"/>
      </rPr>
      <t xml:space="preserve"> contribution (which is </t>
    </r>
    <r>
      <rPr>
        <b/>
        <sz val="11"/>
        <rFont val="Calibri"/>
        <family val="2"/>
      </rPr>
      <t>compulsory</t>
    </r>
    <r>
      <rPr>
        <sz val="11"/>
        <rFont val="Calibri"/>
        <family val="2"/>
      </rPr>
      <t xml:space="preserve"> for a proposal to be evaluated).
This Annex also gives the opportunity to applicant consortium to test different budget scenarios for their proposal if they wish (in the </t>
    </r>
    <r>
      <rPr>
        <b/>
        <sz val="11"/>
        <color theme="5"/>
        <rFont val="Calibri"/>
        <family val="2"/>
      </rPr>
      <t>"Simplified budget"</t>
    </r>
    <r>
      <rPr>
        <sz val="11"/>
        <rFont val="Calibri"/>
        <family val="2"/>
      </rPr>
      <t xml:space="preserve"> tab which is optional).</t>
    </r>
  </si>
  <si>
    <t>Annex for the budget of IHI proposals from the single-stage Call 5</t>
  </si>
  <si>
    <r>
      <rPr>
        <b/>
        <sz val="12"/>
        <color rgb="FF000000"/>
        <rFont val="Calibri"/>
        <family val="2"/>
        <scheme val="minor"/>
      </rPr>
      <t>STEP ①</t>
    </r>
    <r>
      <rPr>
        <sz val="12"/>
        <color rgb="FF000000"/>
        <rFont val="Calibri"/>
        <family val="2"/>
        <scheme val="minor"/>
      </rPr>
      <t>:</t>
    </r>
    <r>
      <rPr>
        <sz val="11"/>
        <color rgb="FF000000"/>
        <rFont val="Calibri"/>
        <family val="2"/>
        <scheme val="minor"/>
      </rPr>
      <t xml:space="preserve">
Read this </t>
    </r>
    <r>
      <rPr>
        <b/>
        <sz val="11"/>
        <color rgb="FF00B050"/>
        <rFont val="Calibri"/>
        <family val="2"/>
        <scheme val="minor"/>
      </rPr>
      <t>"Instructions"</t>
    </r>
    <r>
      <rPr>
        <sz val="11"/>
        <color rgb="FF000000"/>
        <rFont val="Calibri"/>
        <family val="2"/>
        <scheme val="minor"/>
      </rPr>
      <t xml:space="preserve"> tab </t>
    </r>
    <r>
      <rPr>
        <b/>
        <sz val="11"/>
        <color rgb="FF000000"/>
        <rFont val="Calibri"/>
        <family val="2"/>
        <scheme val="minor"/>
      </rPr>
      <t>entirely</t>
    </r>
    <r>
      <rPr>
        <sz val="11"/>
        <color rgb="FF000000"/>
        <rFont val="Calibri"/>
        <family val="2"/>
        <scheme val="minor"/>
      </rPr>
      <t xml:space="preserve"> and make sure you understand the specificities of each cost category by reading the </t>
    </r>
    <r>
      <rPr>
        <b/>
        <sz val="11"/>
        <color rgb="FF000000"/>
        <rFont val="Calibri"/>
        <family val="2"/>
        <scheme val="minor"/>
      </rPr>
      <t>IHI guide for applicants</t>
    </r>
    <r>
      <rPr>
        <sz val="11"/>
        <color rgb="FF000000"/>
        <rFont val="Calibri"/>
        <family val="2"/>
        <scheme val="minor"/>
      </rPr>
      <t xml:space="preserve"> and, in particular, the section on the "Composition of the budget table". The IHI guide for applicants is available here - </t>
    </r>
    <r>
      <rPr>
        <sz val="11"/>
        <color rgb="FF0070C0"/>
        <rFont val="Calibri"/>
        <family val="2"/>
        <scheme val="minor"/>
      </rPr>
      <t>https://www.ihi.europa.eu/sites/default/files/IHI_Guide_for_Applicants.pdf</t>
    </r>
  </si>
  <si>
    <r>
      <rPr>
        <b/>
        <sz val="12"/>
        <color theme="1"/>
        <rFont val="Calibri"/>
        <family val="2"/>
        <scheme val="minor"/>
      </rPr>
      <t>STEP ⑤</t>
    </r>
    <r>
      <rPr>
        <sz val="12"/>
        <color theme="1"/>
        <rFont val="Calibri"/>
        <family val="2"/>
        <scheme val="minor"/>
      </rPr>
      <t xml:space="preserve">: </t>
    </r>
    <r>
      <rPr>
        <sz val="11"/>
        <color theme="1"/>
        <rFont val="Calibri"/>
        <family val="2"/>
        <scheme val="minor"/>
      </rPr>
      <t xml:space="preserve">
Check the </t>
    </r>
    <r>
      <rPr>
        <b/>
        <sz val="11"/>
        <color theme="1"/>
        <rFont val="Calibri"/>
        <family val="2"/>
        <scheme val="minor"/>
      </rPr>
      <t>correctness of the detailed budget</t>
    </r>
    <r>
      <rPr>
        <sz val="11"/>
        <color theme="1"/>
        <rFont val="Calibri"/>
        <family val="2"/>
        <scheme val="minor"/>
      </rPr>
      <t xml:space="preserve"> at the level of each single participant in columns 'P' and 'Q' of the  </t>
    </r>
    <r>
      <rPr>
        <b/>
        <sz val="11"/>
        <color theme="5"/>
        <rFont val="Calibri"/>
        <family val="2"/>
        <scheme val="minor"/>
      </rPr>
      <t>"Detailed budget"</t>
    </r>
    <r>
      <rPr>
        <sz val="11"/>
        <color theme="1"/>
        <rFont val="Calibri"/>
        <family val="2"/>
        <scheme val="minor"/>
      </rPr>
      <t xml:space="preserve"> tab and, if necessary, adapt/correct the data (back to step 4).</t>
    </r>
  </si>
  <si>
    <t xml:space="preserve">Should you experience any difficulties with the use of this Annex, please contact the IHI finance team at finance@ihi.europa.eu   </t>
  </si>
  <si>
    <r>
      <rPr>
        <b/>
        <i/>
        <sz val="12"/>
        <color theme="1"/>
        <rFont val="Calibri"/>
        <family val="2"/>
        <scheme val="minor"/>
      </rPr>
      <t>Check the correctness</t>
    </r>
    <r>
      <rPr>
        <i/>
        <sz val="12"/>
        <color theme="1"/>
        <rFont val="Calibri"/>
        <family val="2"/>
        <scheme val="minor"/>
      </rPr>
      <t xml:space="preserve"> of the budget table at the level of each participant in </t>
    </r>
    <r>
      <rPr>
        <b/>
        <i/>
        <sz val="12"/>
        <color theme="1"/>
        <rFont val="Calibri"/>
        <family val="2"/>
        <scheme val="minor"/>
      </rPr>
      <t>columns 'P' and 'Q'</t>
    </r>
    <r>
      <rPr>
        <i/>
        <sz val="12"/>
        <color theme="1"/>
        <rFont val="Calibri"/>
        <family val="2"/>
        <scheme val="minor"/>
      </rPr>
      <t xml:space="preserve"> and, if necessary, adapt/correct the data.</t>
    </r>
  </si>
  <si>
    <t xml:space="preserve">Should you experience any difficulties with the use of this Annex, please contact finance@ihi.europa.eu </t>
  </si>
  <si>
    <r>
      <rPr>
        <b/>
        <sz val="12"/>
        <color theme="1"/>
        <rFont val="Calibri"/>
        <family val="2"/>
        <scheme val="minor"/>
      </rPr>
      <t>STEP ②</t>
    </r>
    <r>
      <rPr>
        <sz val="12"/>
        <color theme="1"/>
        <rFont val="Calibri"/>
        <family val="2"/>
        <scheme val="minor"/>
      </rPr>
      <t xml:space="preserve">: </t>
    </r>
    <r>
      <rPr>
        <sz val="11"/>
        <color theme="1"/>
        <rFont val="Calibri"/>
        <family val="2"/>
        <scheme val="minor"/>
      </rPr>
      <t xml:space="preserve">
Carefully identify each type of participant composing your consortium and their costs and/or contributions. In single-stage Calls, there are </t>
    </r>
    <r>
      <rPr>
        <b/>
        <u/>
        <sz val="11"/>
        <color theme="1"/>
        <rFont val="Calibri"/>
        <family val="2"/>
        <scheme val="minor"/>
      </rPr>
      <t>4</t>
    </r>
    <r>
      <rPr>
        <b/>
        <u/>
        <sz val="12"/>
        <color theme="1"/>
        <rFont val="Calibri"/>
        <family val="2"/>
        <scheme val="minor"/>
      </rPr>
      <t xml:space="preserve"> participant types:</t>
    </r>
  </si>
  <si>
    <r>
      <rPr>
        <b/>
        <u/>
        <sz val="11"/>
        <rFont val="Calibri"/>
        <family val="2"/>
        <scheme val="minor"/>
      </rPr>
      <t xml:space="preserve">&gt; </t>
    </r>
    <r>
      <rPr>
        <b/>
        <i/>
        <u/>
        <sz val="11"/>
        <rFont val="Calibri"/>
        <family val="2"/>
        <scheme val="minor"/>
      </rPr>
      <t>IHI private members</t>
    </r>
    <r>
      <rPr>
        <i/>
        <sz val="11"/>
        <rFont val="Calibri"/>
        <family val="2"/>
        <scheme val="minor"/>
      </rPr>
      <t xml:space="preserve">: 
</t>
    </r>
    <r>
      <rPr>
        <sz val="11"/>
        <rFont val="Calibri"/>
        <family val="2"/>
        <scheme val="minor"/>
      </rPr>
      <t>Entities that are trade associations and members of IHI JU (EFPIA including Vaccines Europe, EuropaBio, COCIR, MedTech Europe), members of those associations or affiliated entities of either. They contribute IKOP/FC/IKAA to the project and can also potentially request EU funding (if eligible to receive funding) to cover part of their project eligible costs. IHI private members (both constituent and affiliated entities) always have to be specified as IHI private members in this Annex, even if they may plan, if the project is selected, to participate as associated partner (see section on Associated Partner of the guide for applicant).</t>
    </r>
  </si>
  <si>
    <r>
      <rPr>
        <b/>
        <i/>
        <u/>
        <sz val="11"/>
        <rFont val="Calibri"/>
        <family val="2"/>
        <scheme val="minor"/>
      </rPr>
      <t>&gt; IHI contributing partners</t>
    </r>
    <r>
      <rPr>
        <i/>
        <sz val="11"/>
        <rFont val="Calibri"/>
        <family val="2"/>
        <scheme val="minor"/>
      </rPr>
      <t xml:space="preserve">: 
</t>
    </r>
    <r>
      <rPr>
        <sz val="11"/>
        <rFont val="Calibri"/>
        <family val="2"/>
        <scheme val="minor"/>
      </rPr>
      <t xml:space="preserve">Entities that want to contribute to the IHI JU objectives without becoming a full member can apply to become a contributing partner and commit a certain contribution to a certain project/topic. The application must be sent via a ‘letter of endorsement’ to the IHI Governing Board before the proposal submission deadline. More information about contributing partners can be found here - </t>
    </r>
    <r>
      <rPr>
        <sz val="11"/>
        <color theme="8"/>
        <rFont val="Calibri"/>
        <family val="2"/>
        <scheme val="minor"/>
      </rPr>
      <t xml:space="preserve">https://www.ihi.europa.eu/shape-our-future-research/become-contributing-partner </t>
    </r>
    <r>
      <rPr>
        <sz val="11"/>
        <rFont val="Calibri"/>
        <family val="2"/>
        <scheme val="minor"/>
      </rPr>
      <t xml:space="preserve">
They contribute IKOP and/or FC to the project (but not IKAA) and can also potentially request EU funding (if eligible to receive funding) to cover part of their eligible costs.  IHI contributing partners (both constituent and affiliated entities) always have to be specified as IHI contributing partners in this Annex, even if they may plan, if the project is selected, to participate as associated partner (see section on Associated Partner of the guide for applicant). </t>
    </r>
  </si>
  <si>
    <r>
      <t xml:space="preserve">Note that </t>
    </r>
    <r>
      <rPr>
        <b/>
        <sz val="11"/>
        <rFont val="Calibri"/>
        <family val="2"/>
        <scheme val="minor"/>
      </rPr>
      <t>affiliated entities</t>
    </r>
    <r>
      <rPr>
        <sz val="11"/>
        <rFont val="Calibri"/>
        <family val="2"/>
        <scheme val="minor"/>
      </rPr>
      <t xml:space="preserve"> (entities thar are financially and/or legally linked to another participant) must be identified separately in the budget table. For each affiliated entity, you need to add a new row and select the appropriate participant type from the above list.</t>
    </r>
  </si>
  <si>
    <t>In a single-stage Call, any legal entity established in a Member State, associated country or low- and middle-income country is eligible to receive funding. This means that all types of participant - if they are eligible to receive funding - are allowed to request EU funding to reimburse part/all of their eligible costs, except associated partners.</t>
  </si>
  <si>
    <r>
      <t xml:space="preserve">Additional activities are </t>
    </r>
    <r>
      <rPr>
        <b/>
        <sz val="11"/>
        <color theme="1"/>
        <rFont val="Calibri"/>
        <family val="2"/>
        <scheme val="minor"/>
      </rPr>
      <t>not project tasks</t>
    </r>
    <r>
      <rPr>
        <sz val="11"/>
        <color theme="1"/>
        <rFont val="Calibri"/>
        <family val="2"/>
        <scheme val="minor"/>
      </rPr>
      <t xml:space="preserve"> (i.e. not IKOP) and must fulfill some conditions (see IKAA guidelines available on IHI website).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</si>
</sst>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5" formatCode="&quot;€&quot;#,##0;\-&quot;€&quot;#,##0"/>
    <numFmt numFmtId="7" formatCode="&quot;€&quot;#,##0.00;\-&quot;€&quot;#,##0.00"/>
    <numFmt numFmtId="164" formatCode="_ * #,##0.00_ ;_ * \-#,##0.00_ ;_ * &quot;-&quot;??_ ;_ @_ "/>
    <numFmt numFmtId="165" formatCode="_ [$€-413]\ * #,##0.00_ ;_ [$€-413]\ * \-#,##0.00_ ;_ [$€-413]\ * &quot;-&quot;??_ ;_ @_ "/>
    <numFmt numFmtId="166" formatCode="&quot;€&quot;#,##0"/>
    <numFmt numFmtId="167" formatCode="&quot;€&quot;#,##0.00"/>
  </numFmts>
  <fonts count="88" x14ac:knownFonts="1">
    <font>
      <sz val="11"/>
      <color theme="1"/>
      <name val="Calibri"/>
      <family val="2"/>
      <scheme val="minor"/>
    </font>
    <font>
      <sz val="11"/>
      <color theme="1"/>
      <name val="Calibri"/>
      <family val="2"/>
      <scheme val="minor"/>
    </font>
    <font>
      <sz val="11"/>
      <color theme="1"/>
      <name val="Arial"/>
      <family val="2"/>
    </font>
    <font>
      <i/>
      <sz val="11"/>
      <color theme="1"/>
      <name val="Calibri"/>
      <family val="2"/>
      <scheme val="minor"/>
    </font>
    <font>
      <b/>
      <sz val="11"/>
      <color theme="1"/>
      <name val="Calibri"/>
      <family val="2"/>
      <scheme val="minor"/>
    </font>
    <font>
      <i/>
      <u/>
      <sz val="11"/>
      <color theme="1"/>
      <name val="Calibri"/>
      <family val="2"/>
    </font>
    <font>
      <sz val="11"/>
      <color rgb="FFFF0000"/>
      <name val="Calibri"/>
      <family val="2"/>
      <scheme val="minor"/>
    </font>
    <font>
      <sz val="11"/>
      <color rgb="FF0070C0"/>
      <name val="Calibri"/>
      <family val="2"/>
      <scheme val="minor"/>
    </font>
    <font>
      <b/>
      <sz val="11"/>
      <color theme="5"/>
      <name val="Calibri"/>
      <family val="2"/>
      <scheme val="minor"/>
    </font>
    <font>
      <b/>
      <sz val="11"/>
      <color theme="7" tint="0.39997558519241921"/>
      <name val="Calibri"/>
      <family val="2"/>
      <scheme val="minor"/>
    </font>
    <font>
      <b/>
      <sz val="11"/>
      <color theme="0" tint="-0.34998626667073579"/>
      <name val="Calibri"/>
      <family val="2"/>
      <scheme val="minor"/>
    </font>
    <font>
      <sz val="11"/>
      <color theme="5"/>
      <name val="Calibri"/>
      <family val="2"/>
      <scheme val="minor"/>
    </font>
    <font>
      <u/>
      <sz val="11"/>
      <color theme="1"/>
      <name val="Arial"/>
      <family val="2"/>
    </font>
    <font>
      <u/>
      <sz val="11"/>
      <color theme="10"/>
      <name val="Calibri"/>
      <family val="2"/>
      <scheme val="minor"/>
    </font>
    <font>
      <b/>
      <u/>
      <sz val="11"/>
      <color rgb="FFFF0000"/>
      <name val="Calibri"/>
      <family val="2"/>
      <scheme val="minor"/>
    </font>
    <font>
      <b/>
      <u/>
      <sz val="11"/>
      <color theme="1"/>
      <name val="Calibri"/>
      <family val="2"/>
      <scheme val="minor"/>
    </font>
    <font>
      <sz val="12"/>
      <color theme="1"/>
      <name val="Calibri"/>
      <family val="2"/>
      <scheme val="minor"/>
    </font>
    <font>
      <sz val="11"/>
      <color theme="4"/>
      <name val="Calibri"/>
      <family val="2"/>
      <scheme val="minor"/>
    </font>
    <font>
      <sz val="10"/>
      <color theme="1"/>
      <name val="Arial"/>
      <family val="2"/>
    </font>
    <font>
      <sz val="11"/>
      <color rgb="FF000000"/>
      <name val="Calibri"/>
      <family val="2"/>
      <scheme val="minor"/>
    </font>
    <font>
      <b/>
      <sz val="11"/>
      <color rgb="FF000000"/>
      <name val="Calibri"/>
      <family val="2"/>
      <scheme val="minor"/>
    </font>
    <font>
      <b/>
      <i/>
      <u/>
      <sz val="11"/>
      <color theme="1"/>
      <name val="Calibri"/>
      <family val="2"/>
      <scheme val="minor"/>
    </font>
    <font>
      <b/>
      <sz val="12"/>
      <color theme="1"/>
      <name val="Calibri"/>
      <family val="2"/>
      <scheme val="minor"/>
    </font>
    <font>
      <b/>
      <sz val="12"/>
      <color rgb="FF000000"/>
      <name val="Calibri"/>
      <family val="2"/>
      <scheme val="minor"/>
    </font>
    <font>
      <sz val="12"/>
      <color rgb="FF000000"/>
      <name val="Calibri"/>
      <family val="2"/>
      <scheme val="minor"/>
    </font>
    <font>
      <i/>
      <u/>
      <sz val="12"/>
      <color theme="1"/>
      <name val="Calibri"/>
      <family val="2"/>
    </font>
    <font>
      <i/>
      <sz val="11"/>
      <color theme="1"/>
      <name val="Calibri"/>
      <family val="2"/>
    </font>
    <font>
      <i/>
      <sz val="11"/>
      <color rgb="FFFF0000"/>
      <name val="Calibri"/>
      <family val="2"/>
    </font>
    <font>
      <sz val="11"/>
      <color rgb="FFFF0000"/>
      <name val="Calibri"/>
      <family val="2"/>
    </font>
    <font>
      <b/>
      <sz val="11"/>
      <color rgb="FFFF0000"/>
      <name val="Calibri"/>
      <family val="2"/>
      <scheme val="minor"/>
    </font>
    <font>
      <b/>
      <sz val="12"/>
      <color theme="1"/>
      <name val="Calibri"/>
      <family val="2"/>
    </font>
    <font>
      <i/>
      <sz val="12"/>
      <color theme="1"/>
      <name val="Calibri"/>
      <family val="2"/>
      <scheme val="minor"/>
    </font>
    <font>
      <b/>
      <i/>
      <sz val="12"/>
      <color theme="5"/>
      <name val="Calibri"/>
      <family val="2"/>
      <scheme val="minor"/>
    </font>
    <font>
      <sz val="11"/>
      <color theme="1"/>
      <name val="Calibri"/>
      <family val="2"/>
    </font>
    <font>
      <i/>
      <u/>
      <sz val="11"/>
      <color theme="10"/>
      <name val="Calibri"/>
      <family val="2"/>
      <scheme val="minor"/>
    </font>
    <font>
      <i/>
      <sz val="11"/>
      <name val="Calibri"/>
      <family val="2"/>
      <scheme val="minor"/>
    </font>
    <font>
      <i/>
      <sz val="11"/>
      <color theme="10"/>
      <name val="Calibri"/>
      <family val="2"/>
      <scheme val="minor"/>
    </font>
    <font>
      <b/>
      <i/>
      <sz val="11"/>
      <color theme="1"/>
      <name val="Calibri"/>
      <family val="2"/>
    </font>
    <font>
      <b/>
      <sz val="14"/>
      <name val="Calibri"/>
      <family val="2"/>
    </font>
    <font>
      <b/>
      <sz val="11"/>
      <color theme="1"/>
      <name val="Calibri"/>
      <family val="2"/>
    </font>
    <font>
      <b/>
      <sz val="14"/>
      <color theme="1"/>
      <name val="Calibri"/>
      <family val="2"/>
    </font>
    <font>
      <b/>
      <i/>
      <sz val="14"/>
      <color theme="1"/>
      <name val="Calibri"/>
      <family val="2"/>
    </font>
    <font>
      <sz val="14"/>
      <name val="Calibri"/>
      <family val="2"/>
    </font>
    <font>
      <b/>
      <sz val="13"/>
      <color theme="1"/>
      <name val="Calibri"/>
      <family val="2"/>
      <scheme val="minor"/>
    </font>
    <font>
      <b/>
      <u/>
      <sz val="12"/>
      <color theme="1"/>
      <name val="Calibri"/>
      <family val="2"/>
      <scheme val="minor"/>
    </font>
    <font>
      <i/>
      <sz val="12"/>
      <color theme="1"/>
      <name val="Calibri"/>
      <family val="2"/>
    </font>
    <font>
      <b/>
      <i/>
      <sz val="12"/>
      <color theme="4"/>
      <name val="Calibri"/>
      <family val="2"/>
    </font>
    <font>
      <b/>
      <i/>
      <sz val="12"/>
      <color theme="5"/>
      <name val="Calibri"/>
      <family val="2"/>
    </font>
    <font>
      <b/>
      <i/>
      <sz val="12"/>
      <color theme="7"/>
      <name val="Calibri"/>
      <family val="2"/>
    </font>
    <font>
      <sz val="10"/>
      <color rgb="FFFF0000"/>
      <name val="Arial"/>
      <family val="2"/>
    </font>
    <font>
      <b/>
      <sz val="10"/>
      <color rgb="FFFF0000"/>
      <name val="Arial"/>
      <family val="2"/>
    </font>
    <font>
      <b/>
      <i/>
      <sz val="11"/>
      <color theme="5"/>
      <name val="Calibri"/>
      <family val="2"/>
      <scheme val="minor"/>
    </font>
    <font>
      <b/>
      <i/>
      <sz val="12"/>
      <color theme="1"/>
      <name val="Calibri"/>
      <family val="2"/>
      <scheme val="minor"/>
    </font>
    <font>
      <b/>
      <i/>
      <sz val="12"/>
      <color theme="1"/>
      <name val="Calibri"/>
      <family val="2"/>
    </font>
    <font>
      <b/>
      <i/>
      <sz val="12"/>
      <color theme="6"/>
      <name val="Calibri"/>
      <family val="2"/>
    </font>
    <font>
      <b/>
      <sz val="13"/>
      <name val="Calibri"/>
      <family val="2"/>
      <scheme val="minor"/>
    </font>
    <font>
      <u/>
      <sz val="11"/>
      <color rgb="FFFF0000"/>
      <name val="Calibri"/>
      <family val="2"/>
      <scheme val="minor"/>
    </font>
    <font>
      <sz val="11"/>
      <name val="Calibri"/>
      <family val="2"/>
      <scheme val="minor"/>
    </font>
    <font>
      <sz val="11"/>
      <color rgb="FF000000"/>
      <name val="Calibri"/>
      <family val="2"/>
    </font>
    <font>
      <b/>
      <sz val="11"/>
      <color rgb="FF000000"/>
      <name val="Calibri"/>
      <family val="2"/>
    </font>
    <font>
      <b/>
      <sz val="11"/>
      <name val="Calibri"/>
      <family val="2"/>
      <scheme val="minor"/>
    </font>
    <font>
      <u/>
      <sz val="11"/>
      <name val="Calibri"/>
      <family val="2"/>
      <scheme val="minor"/>
    </font>
    <font>
      <u/>
      <sz val="11"/>
      <color theme="1"/>
      <name val="Calibri"/>
      <family val="2"/>
      <scheme val="minor"/>
    </font>
    <font>
      <b/>
      <sz val="12"/>
      <color rgb="FF000000"/>
      <name val="Calibri"/>
      <family val="2"/>
    </font>
    <font>
      <b/>
      <sz val="11"/>
      <color rgb="FFED7D31"/>
      <name val="Calibri"/>
      <family val="2"/>
    </font>
    <font>
      <b/>
      <sz val="11"/>
      <color rgb="FF5B9BD5"/>
      <name val="Calibri"/>
      <family val="2"/>
      <scheme val="minor"/>
    </font>
    <font>
      <b/>
      <sz val="12"/>
      <color theme="1"/>
      <name val="Calibri"/>
    </font>
    <font>
      <sz val="11"/>
      <color theme="1"/>
      <name val="Calibri"/>
    </font>
    <font>
      <b/>
      <sz val="11"/>
      <color theme="1"/>
      <name val="Calibri"/>
    </font>
    <font>
      <sz val="12"/>
      <name val="Calibri"/>
      <family val="2"/>
    </font>
    <font>
      <sz val="12"/>
      <color theme="1"/>
      <name val="Calibri"/>
      <family val="2"/>
    </font>
    <font>
      <i/>
      <sz val="11"/>
      <color theme="1"/>
      <name val="Calibri"/>
    </font>
    <font>
      <b/>
      <sz val="11"/>
      <color theme="9"/>
      <name val="Calibri"/>
      <family val="2"/>
      <scheme val="minor"/>
    </font>
    <font>
      <b/>
      <u/>
      <sz val="11"/>
      <name val="Calibri"/>
      <family val="2"/>
      <scheme val="minor"/>
    </font>
    <font>
      <b/>
      <sz val="11"/>
      <color rgb="FF00B050"/>
      <name val="Calibri"/>
      <family val="2"/>
      <scheme val="minor"/>
    </font>
    <font>
      <sz val="11"/>
      <name val="Calibri"/>
      <family val="2"/>
    </font>
    <font>
      <b/>
      <sz val="11"/>
      <name val="Calibri"/>
      <family val="2"/>
    </font>
    <font>
      <u/>
      <sz val="11"/>
      <name val="Calibri"/>
      <family val="2"/>
    </font>
    <font>
      <b/>
      <i/>
      <u/>
      <sz val="11"/>
      <name val="Calibri"/>
      <family val="2"/>
      <scheme val="minor"/>
    </font>
    <font>
      <b/>
      <i/>
      <sz val="12"/>
      <color rgb="FF00B050"/>
      <name val="Calibri"/>
      <family val="2"/>
    </font>
    <font>
      <i/>
      <u/>
      <sz val="11"/>
      <color theme="1"/>
      <name val="Calibri"/>
      <family val="2"/>
      <scheme val="minor"/>
    </font>
    <font>
      <b/>
      <i/>
      <sz val="11"/>
      <color theme="1"/>
      <name val="Calibri"/>
      <family val="2"/>
      <scheme val="minor"/>
    </font>
    <font>
      <b/>
      <i/>
      <sz val="11"/>
      <color rgb="FF00B050"/>
      <name val="Calibri"/>
      <family val="2"/>
      <scheme val="minor"/>
    </font>
    <font>
      <b/>
      <i/>
      <sz val="11"/>
      <color theme="4"/>
      <name val="Calibri"/>
      <family val="2"/>
      <scheme val="minor"/>
    </font>
    <font>
      <b/>
      <i/>
      <sz val="11"/>
      <color theme="7"/>
      <name val="Calibri"/>
      <family val="2"/>
      <scheme val="minor"/>
    </font>
    <font>
      <b/>
      <i/>
      <sz val="11"/>
      <color theme="6"/>
      <name val="Calibri"/>
      <family val="2"/>
      <scheme val="minor"/>
    </font>
    <font>
      <b/>
      <sz val="11"/>
      <color theme="5"/>
      <name val="Calibri"/>
      <family val="2"/>
    </font>
    <font>
      <sz val="11"/>
      <color theme="8"/>
      <name val="Calibri"/>
      <family val="2"/>
      <scheme val="minor"/>
    </font>
  </fonts>
  <fills count="14">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2"/>
        <bgColor indexed="64"/>
      </patternFill>
    </fill>
    <fill>
      <patternFill patternType="solid">
        <fgColor rgb="FFFFC000"/>
        <bgColor indexed="64"/>
      </patternFill>
    </fill>
    <fill>
      <patternFill patternType="solid">
        <fgColor theme="8"/>
        <bgColor indexed="64"/>
      </patternFill>
    </fill>
    <fill>
      <patternFill patternType="solid">
        <fgColor theme="9" tint="0.39997558519241921"/>
        <bgColor indexed="64"/>
      </patternFill>
    </fill>
    <fill>
      <patternFill patternType="solid">
        <fgColor theme="7"/>
        <bgColor indexed="64"/>
      </patternFill>
    </fill>
    <fill>
      <patternFill patternType="solid">
        <fgColor rgb="FF5B9BD5"/>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6" tint="0.39997558519241921"/>
        <bgColor indexed="64"/>
      </patternFill>
    </fill>
    <fill>
      <patternFill patternType="solid">
        <fgColor theme="7" tint="0.59999389629810485"/>
        <bgColor indexed="64"/>
      </patternFill>
    </fill>
  </fills>
  <borders count="38">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medium">
        <color indexed="64"/>
      </left>
      <right/>
      <top/>
      <bottom/>
      <diagonal/>
    </border>
    <border>
      <left style="thin">
        <color indexed="64"/>
      </left>
      <right style="medium">
        <color indexed="64"/>
      </right>
      <top style="thin">
        <color indexed="64"/>
      </top>
      <bottom/>
      <diagonal/>
    </border>
  </borders>
  <cellStyleXfs count="4">
    <xf numFmtId="0" fontId="0" fillId="0" borderId="0"/>
    <xf numFmtId="164" fontId="1" fillId="0" borderId="0" applyFont="0" applyFill="0" applyBorder="0" applyAlignment="0" applyProtection="0"/>
    <xf numFmtId="9" fontId="1" fillId="0" borderId="0" applyFont="0" applyFill="0" applyBorder="0" applyAlignment="0" applyProtection="0"/>
    <xf numFmtId="0" fontId="13" fillId="0" borderId="0" applyNumberFormat="0" applyFill="0" applyBorder="0" applyAlignment="0" applyProtection="0"/>
  </cellStyleXfs>
  <cellXfs count="148">
    <xf numFmtId="0" fontId="0" fillId="0" borderId="0" xfId="0"/>
    <xf numFmtId="0" fontId="0" fillId="0" borderId="0" xfId="0" applyAlignment="1">
      <alignment wrapText="1"/>
    </xf>
    <xf numFmtId="5" fontId="0" fillId="0" borderId="0" xfId="0" applyNumberFormat="1"/>
    <xf numFmtId="0" fontId="0" fillId="0" borderId="2" xfId="0" applyBorder="1" applyAlignment="1">
      <alignment vertical="top" wrapText="1"/>
    </xf>
    <xf numFmtId="10" fontId="0" fillId="7" borderId="2" xfId="2" applyNumberFormat="1" applyFont="1" applyFill="1" applyBorder="1" applyAlignment="1">
      <alignment vertical="top" wrapText="1"/>
    </xf>
    <xf numFmtId="0" fontId="0" fillId="0" borderId="0" xfId="0" applyProtection="1">
      <protection locked="0"/>
    </xf>
    <xf numFmtId="0" fontId="0" fillId="0" borderId="0" xfId="0" quotePrefix="1" applyProtection="1">
      <protection locked="0"/>
    </xf>
    <xf numFmtId="5" fontId="0" fillId="0" borderId="2" xfId="0" applyNumberFormat="1" applyBorder="1" applyAlignment="1">
      <alignment vertical="top" wrapText="1"/>
    </xf>
    <xf numFmtId="10" fontId="0" fillId="0" borderId="2" xfId="2" applyNumberFormat="1" applyFont="1" applyFill="1" applyBorder="1" applyAlignment="1">
      <alignment vertical="top" wrapText="1"/>
    </xf>
    <xf numFmtId="0" fontId="4" fillId="3" borderId="0" xfId="0" applyFont="1" applyFill="1" applyAlignment="1">
      <alignment vertical="top" wrapText="1"/>
    </xf>
    <xf numFmtId="0" fontId="18" fillId="0" borderId="0" xfId="0" applyFont="1"/>
    <xf numFmtId="0" fontId="19" fillId="0" borderId="0" xfId="0" applyFont="1" applyAlignment="1">
      <alignment horizontal="left" vertical="top" wrapText="1"/>
    </xf>
    <xf numFmtId="0" fontId="0" fillId="0" borderId="0" xfId="0" applyAlignment="1">
      <alignment horizontal="left" vertical="top" wrapText="1"/>
    </xf>
    <xf numFmtId="0" fontId="0" fillId="5" borderId="0" xfId="0" applyFill="1" applyAlignment="1">
      <alignment horizontal="center" vertical="top" wrapText="1"/>
    </xf>
    <xf numFmtId="0" fontId="0" fillId="0" borderId="0" xfId="0" applyAlignment="1">
      <alignment vertical="top" wrapText="1"/>
    </xf>
    <xf numFmtId="0" fontId="22" fillId="5" borderId="0" xfId="0" applyFont="1" applyFill="1" applyAlignment="1">
      <alignment horizontal="center" vertical="top" wrapText="1"/>
    </xf>
    <xf numFmtId="0" fontId="0" fillId="10" borderId="0" xfId="0" applyFill="1" applyAlignment="1">
      <alignment horizontal="left" vertical="top" wrapText="1"/>
    </xf>
    <xf numFmtId="0" fontId="4" fillId="3" borderId="8" xfId="0" applyFont="1" applyFill="1" applyBorder="1" applyAlignment="1">
      <alignment horizontal="center" vertical="center"/>
    </xf>
    <xf numFmtId="0" fontId="4" fillId="4" borderId="5" xfId="0" applyFont="1" applyFill="1" applyBorder="1" applyAlignment="1">
      <alignment horizontal="center" vertical="center" wrapText="1"/>
    </xf>
    <xf numFmtId="0" fontId="4" fillId="4" borderId="9" xfId="0" applyFont="1" applyFill="1" applyBorder="1" applyAlignment="1">
      <alignment horizontal="center" vertical="center" wrapText="1"/>
    </xf>
    <xf numFmtId="0" fontId="4" fillId="3" borderId="16" xfId="0" applyFont="1" applyFill="1" applyBorder="1" applyAlignment="1">
      <alignment horizontal="center" vertical="center" wrapText="1"/>
    </xf>
    <xf numFmtId="0" fontId="0" fillId="0" borderId="17" xfId="0" applyBorder="1" applyAlignment="1">
      <alignment vertical="top" wrapText="1"/>
    </xf>
    <xf numFmtId="5" fontId="6" fillId="0" borderId="0" xfId="0" applyNumberFormat="1" applyFont="1" applyAlignment="1">
      <alignment wrapText="1"/>
    </xf>
    <xf numFmtId="5" fontId="29" fillId="0" borderId="0" xfId="0" applyNumberFormat="1" applyFont="1" applyAlignment="1">
      <alignment wrapText="1"/>
    </xf>
    <xf numFmtId="10" fontId="0" fillId="7" borderId="2" xfId="2" applyNumberFormat="1" applyFont="1" applyFill="1" applyBorder="1" applyAlignment="1" applyProtection="1">
      <alignment vertical="top" wrapText="1"/>
    </xf>
    <xf numFmtId="10" fontId="0" fillId="0" borderId="2" xfId="2" applyNumberFormat="1" applyFont="1" applyBorder="1" applyAlignment="1" applyProtection="1">
      <alignment vertical="top" wrapText="1"/>
    </xf>
    <xf numFmtId="10" fontId="0" fillId="0" borderId="6" xfId="2" applyNumberFormat="1" applyFont="1" applyBorder="1" applyAlignment="1" applyProtection="1">
      <alignment vertical="top" wrapText="1"/>
    </xf>
    <xf numFmtId="5" fontId="0" fillId="6" borderId="1" xfId="0" applyNumberFormat="1" applyFill="1" applyBorder="1" applyProtection="1">
      <protection locked="0"/>
    </xf>
    <xf numFmtId="5" fontId="0" fillId="6" borderId="2" xfId="0" applyNumberFormat="1" applyFill="1" applyBorder="1" applyProtection="1">
      <protection locked="0"/>
    </xf>
    <xf numFmtId="5" fontId="0" fillId="6" borderId="10" xfId="0" applyNumberFormat="1" applyFill="1" applyBorder="1" applyProtection="1">
      <protection locked="0"/>
    </xf>
    <xf numFmtId="5" fontId="0" fillId="6" borderId="6" xfId="0" applyNumberFormat="1" applyFill="1" applyBorder="1" applyProtection="1">
      <protection locked="0"/>
    </xf>
    <xf numFmtId="0" fontId="2" fillId="0" borderId="0" xfId="0" applyFont="1"/>
    <xf numFmtId="0" fontId="5" fillId="11" borderId="0" xfId="0" applyFont="1" applyFill="1" applyAlignment="1" applyProtection="1">
      <alignment horizontal="left"/>
      <protection locked="0"/>
    </xf>
    <xf numFmtId="0" fontId="0" fillId="11" borderId="0" xfId="0" applyFill="1"/>
    <xf numFmtId="0" fontId="33" fillId="11" borderId="0" xfId="0" applyFont="1" applyFill="1"/>
    <xf numFmtId="0" fontId="0" fillId="11" borderId="0" xfId="0" applyFill="1" applyProtection="1">
      <protection locked="0"/>
    </xf>
    <xf numFmtId="0" fontId="25" fillId="11" borderId="0" xfId="0" applyFont="1" applyFill="1" applyAlignment="1">
      <alignment horizontal="left"/>
    </xf>
    <xf numFmtId="0" fontId="33" fillId="0" borderId="0" xfId="0" applyFont="1"/>
    <xf numFmtId="166" fontId="33" fillId="0" borderId="0" xfId="0" applyNumberFormat="1" applyFont="1"/>
    <xf numFmtId="0" fontId="33" fillId="0" borderId="4" xfId="0" applyFont="1" applyBorder="1"/>
    <xf numFmtId="0" fontId="26" fillId="11" borderId="0" xfId="0" applyFont="1" applyFill="1" applyAlignment="1">
      <alignment horizontal="left"/>
    </xf>
    <xf numFmtId="5" fontId="33" fillId="6" borderId="2" xfId="0" applyNumberFormat="1" applyFont="1" applyFill="1" applyBorder="1" applyAlignment="1" applyProtection="1">
      <alignment horizontal="center"/>
      <protection locked="0"/>
    </xf>
    <xf numFmtId="7" fontId="33" fillId="6" borderId="2" xfId="0" applyNumberFormat="1" applyFont="1" applyFill="1" applyBorder="1" applyAlignment="1" applyProtection="1">
      <alignment horizontal="center"/>
      <protection locked="0"/>
    </xf>
    <xf numFmtId="167" fontId="33" fillId="2" borderId="2" xfId="0" applyNumberFormat="1" applyFont="1" applyFill="1" applyBorder="1" applyAlignment="1">
      <alignment horizontal="center"/>
    </xf>
    <xf numFmtId="9" fontId="33" fillId="2" borderId="2" xfId="2" applyFont="1" applyFill="1" applyBorder="1" applyAlignment="1">
      <alignment horizontal="center"/>
    </xf>
    <xf numFmtId="167" fontId="33" fillId="9" borderId="2" xfId="0" applyNumberFormat="1" applyFont="1" applyFill="1" applyBorder="1" applyAlignment="1" applyProtection="1">
      <alignment horizontal="center"/>
      <protection locked="0"/>
    </xf>
    <xf numFmtId="167" fontId="33" fillId="9" borderId="2" xfId="1" applyNumberFormat="1" applyFont="1" applyFill="1" applyBorder="1" applyAlignment="1" applyProtection="1">
      <alignment horizontal="center"/>
      <protection locked="0"/>
    </xf>
    <xf numFmtId="0" fontId="33" fillId="0" borderId="2" xfId="0" applyFont="1" applyBorder="1" applyAlignment="1">
      <alignment horizontal="center"/>
    </xf>
    <xf numFmtId="0" fontId="33" fillId="0" borderId="0" xfId="0" applyFont="1" applyAlignment="1">
      <alignment horizontal="center"/>
    </xf>
    <xf numFmtId="165" fontId="39" fillId="2" borderId="3" xfId="0" applyNumberFormat="1" applyFont="1" applyFill="1" applyBorder="1" applyAlignment="1">
      <alignment horizontal="center"/>
    </xf>
    <xf numFmtId="7" fontId="39" fillId="2" borderId="2" xfId="0" applyNumberFormat="1" applyFont="1" applyFill="1" applyBorder="1" applyAlignment="1">
      <alignment horizontal="center"/>
    </xf>
    <xf numFmtId="167" fontId="39" fillId="2" borderId="2" xfId="0" applyNumberFormat="1" applyFont="1" applyFill="1" applyBorder="1" applyAlignment="1">
      <alignment horizontal="center"/>
    </xf>
    <xf numFmtId="9" fontId="39" fillId="2" borderId="2" xfId="2" applyFont="1" applyFill="1" applyBorder="1" applyAlignment="1">
      <alignment horizontal="center"/>
    </xf>
    <xf numFmtId="0" fontId="33" fillId="0" borderId="4" xfId="0" applyFont="1" applyBorder="1" applyAlignment="1">
      <alignment horizontal="center"/>
    </xf>
    <xf numFmtId="0" fontId="34" fillId="11" borderId="0" xfId="3" applyFont="1" applyFill="1" applyProtection="1"/>
    <xf numFmtId="0" fontId="3" fillId="11" borderId="0" xfId="0" applyFont="1" applyFill="1"/>
    <xf numFmtId="0" fontId="4" fillId="0" borderId="25" xfId="0" applyFont="1" applyBorder="1" applyAlignment="1">
      <alignment horizontal="center" wrapText="1"/>
    </xf>
    <xf numFmtId="0" fontId="4" fillId="0" borderId="5" xfId="0" applyFont="1" applyBorder="1" applyAlignment="1">
      <alignment horizontal="center"/>
    </xf>
    <xf numFmtId="0" fontId="4" fillId="0" borderId="21" xfId="0" applyFont="1" applyBorder="1" applyAlignment="1">
      <alignment horizontal="center"/>
    </xf>
    <xf numFmtId="0" fontId="0" fillId="0" borderId="10" xfId="0" applyBorder="1" applyAlignment="1">
      <alignment horizontal="center" vertical="center" wrapText="1"/>
    </xf>
    <xf numFmtId="0" fontId="0" fillId="0" borderId="6" xfId="0" applyBorder="1" applyAlignment="1">
      <alignment horizontal="center" vertical="center" wrapText="1"/>
    </xf>
    <xf numFmtId="0" fontId="0" fillId="0" borderId="20" xfId="0" applyBorder="1" applyAlignment="1">
      <alignment horizontal="center" vertical="center" wrapText="1"/>
    </xf>
    <xf numFmtId="0" fontId="0" fillId="2" borderId="22" xfId="0" applyFill="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5" fontId="0" fillId="2" borderId="2" xfId="0" applyNumberFormat="1" applyFill="1" applyBorder="1"/>
    <xf numFmtId="0" fontId="4" fillId="0" borderId="13" xfId="0" applyFont="1" applyBorder="1" applyAlignment="1">
      <alignment horizontal="center" vertical="center" wrapText="1"/>
    </xf>
    <xf numFmtId="0" fontId="4" fillId="2" borderId="15" xfId="0" applyFont="1" applyFill="1" applyBorder="1"/>
    <xf numFmtId="5" fontId="4" fillId="2" borderId="26" xfId="0" applyNumberFormat="1" applyFont="1" applyFill="1" applyBorder="1"/>
    <xf numFmtId="5" fontId="4" fillId="2" borderId="7" xfId="0" applyNumberFormat="1" applyFont="1" applyFill="1" applyBorder="1"/>
    <xf numFmtId="5" fontId="4" fillId="2" borderId="24" xfId="0" applyNumberFormat="1" applyFont="1" applyFill="1" applyBorder="1"/>
    <xf numFmtId="5" fontId="4" fillId="2" borderId="15" xfId="0" applyNumberFormat="1" applyFont="1" applyFill="1" applyBorder="1"/>
    <xf numFmtId="0" fontId="3" fillId="0" borderId="0" xfId="0" applyFont="1"/>
    <xf numFmtId="0" fontId="29" fillId="0" borderId="0" xfId="0" applyFont="1"/>
    <xf numFmtId="7" fontId="0" fillId="0" borderId="2" xfId="0" applyNumberFormat="1" applyBorder="1" applyAlignment="1">
      <alignment vertical="top" wrapText="1"/>
    </xf>
    <xf numFmtId="0" fontId="28" fillId="0" borderId="0" xfId="0" applyFont="1"/>
    <xf numFmtId="0" fontId="5" fillId="11" borderId="0" xfId="0" applyFont="1" applyFill="1" applyAlignment="1">
      <alignment horizontal="left"/>
    </xf>
    <xf numFmtId="0" fontId="28" fillId="11" borderId="0" xfId="0" applyFont="1" applyFill="1"/>
    <xf numFmtId="0" fontId="16" fillId="11" borderId="0" xfId="0" applyFont="1" applyFill="1"/>
    <xf numFmtId="0" fontId="42" fillId="9" borderId="2" xfId="0" applyFont="1" applyFill="1" applyBorder="1" applyAlignment="1" applyProtection="1">
      <alignment horizontal="left" vertical="top" wrapText="1"/>
      <protection locked="0"/>
    </xf>
    <xf numFmtId="0" fontId="43" fillId="5" borderId="0" xfId="0" applyFont="1" applyFill="1" applyAlignment="1">
      <alignment horizontal="center" vertical="top" wrapText="1"/>
    </xf>
    <xf numFmtId="0" fontId="4" fillId="2" borderId="14" xfId="0" applyFont="1" applyFill="1" applyBorder="1" applyAlignment="1">
      <alignment horizontal="center"/>
    </xf>
    <xf numFmtId="0" fontId="45" fillId="11" borderId="0" xfId="0" applyFont="1" applyFill="1" applyAlignment="1">
      <alignment horizontal="left"/>
    </xf>
    <xf numFmtId="0" fontId="30" fillId="0" borderId="0" xfId="0" applyFont="1" applyAlignment="1">
      <alignment vertical="center"/>
    </xf>
    <xf numFmtId="0" fontId="3" fillId="11" borderId="0" xfId="0" applyFont="1" applyFill="1" applyProtection="1">
      <protection locked="0"/>
    </xf>
    <xf numFmtId="0" fontId="34" fillId="11" borderId="0" xfId="3" applyFont="1" applyFill="1"/>
    <xf numFmtId="0" fontId="31" fillId="11" borderId="0" xfId="0" applyFont="1" applyFill="1"/>
    <xf numFmtId="0" fontId="49" fillId="0" borderId="0" xfId="0" applyFont="1"/>
    <xf numFmtId="0" fontId="50" fillId="0" borderId="0" xfId="0" applyFont="1"/>
    <xf numFmtId="0" fontId="33" fillId="0" borderId="2" xfId="0" applyFont="1" applyBorder="1"/>
    <xf numFmtId="5" fontId="0" fillId="6" borderId="25" xfId="0" applyNumberFormat="1" applyFill="1" applyBorder="1" applyProtection="1">
      <protection locked="0"/>
    </xf>
    <xf numFmtId="5" fontId="0" fillId="6" borderId="5" xfId="0" applyNumberFormat="1" applyFill="1" applyBorder="1" applyProtection="1">
      <protection locked="0"/>
    </xf>
    <xf numFmtId="166" fontId="0" fillId="4" borderId="5" xfId="0" applyNumberFormat="1" applyFill="1" applyBorder="1" applyAlignment="1">
      <alignment horizontal="center" vertical="center"/>
    </xf>
    <xf numFmtId="166" fontId="0" fillId="4" borderId="9" xfId="0" applyNumberFormat="1" applyFill="1" applyBorder="1" applyAlignment="1">
      <alignment horizontal="center" vertical="center"/>
    </xf>
    <xf numFmtId="0" fontId="55" fillId="12" borderId="0" xfId="0" applyFont="1" applyFill="1" applyAlignment="1">
      <alignment horizontal="center" vertical="top" wrapText="1"/>
    </xf>
    <xf numFmtId="0" fontId="6" fillId="0" borderId="0" xfId="0" applyFont="1"/>
    <xf numFmtId="0" fontId="56" fillId="0" borderId="0" xfId="0" applyFont="1"/>
    <xf numFmtId="0" fontId="57" fillId="0" borderId="0" xfId="0" applyFont="1" applyAlignment="1">
      <alignment vertical="top" wrapText="1"/>
    </xf>
    <xf numFmtId="5" fontId="0" fillId="6" borderId="33" xfId="0" applyNumberFormat="1" applyFill="1" applyBorder="1" applyProtection="1">
      <protection locked="0"/>
    </xf>
    <xf numFmtId="166" fontId="0" fillId="4" borderId="29" xfId="0" applyNumberFormat="1" applyFill="1" applyBorder="1" applyAlignment="1">
      <alignment horizontal="center" vertical="center"/>
    </xf>
    <xf numFmtId="5" fontId="0" fillId="2" borderId="30" xfId="0" applyNumberFormat="1" applyFill="1" applyBorder="1"/>
    <xf numFmtId="5" fontId="0" fillId="2" borderId="32" xfId="0" applyNumberFormat="1" applyFill="1" applyBorder="1"/>
    <xf numFmtId="5" fontId="0" fillId="6" borderId="17" xfId="0" applyNumberFormat="1" applyFill="1" applyBorder="1" applyProtection="1">
      <protection locked="0"/>
    </xf>
    <xf numFmtId="166" fontId="0" fillId="4" borderId="34" xfId="0" applyNumberFormat="1" applyFill="1" applyBorder="1" applyAlignment="1">
      <alignment horizontal="center" vertical="center"/>
    </xf>
    <xf numFmtId="0" fontId="57" fillId="0" borderId="0" xfId="0" applyFont="1" applyAlignment="1">
      <alignment vertical="center" wrapText="1"/>
    </xf>
    <xf numFmtId="0" fontId="33" fillId="0" borderId="0" xfId="0" applyFont="1" applyAlignment="1">
      <alignment horizontal="left" vertical="top" wrapText="1"/>
    </xf>
    <xf numFmtId="167" fontId="68" fillId="2" borderId="2" xfId="0" applyNumberFormat="1" applyFont="1" applyFill="1" applyBorder="1" applyAlignment="1">
      <alignment horizontal="center"/>
    </xf>
    <xf numFmtId="0" fontId="67" fillId="0" borderId="0" xfId="0" applyFont="1"/>
    <xf numFmtId="167" fontId="67" fillId="9" borderId="2" xfId="0" applyNumberFormat="1" applyFont="1" applyFill="1" applyBorder="1" applyAlignment="1" applyProtection="1">
      <alignment horizontal="center"/>
      <protection locked="0"/>
    </xf>
    <xf numFmtId="167" fontId="67" fillId="2" borderId="2" xfId="1" applyNumberFormat="1" applyFont="1" applyFill="1" applyBorder="1" applyAlignment="1">
      <alignment horizontal="center"/>
    </xf>
    <xf numFmtId="0" fontId="72" fillId="13" borderId="0" xfId="0" applyFont="1" applyFill="1"/>
    <xf numFmtId="0" fontId="75" fillId="0" borderId="0" xfId="0" applyFont="1" applyAlignment="1">
      <alignment vertical="center" wrapText="1"/>
    </xf>
    <xf numFmtId="0" fontId="57" fillId="10" borderId="0" xfId="0" applyFont="1" applyFill="1" applyAlignment="1">
      <alignment horizontal="left" vertical="top" wrapText="1"/>
    </xf>
    <xf numFmtId="0" fontId="57" fillId="0" borderId="6" xfId="0" applyFont="1" applyBorder="1" applyAlignment="1">
      <alignment vertical="top" wrapText="1"/>
    </xf>
    <xf numFmtId="0" fontId="0" fillId="0" borderId="35" xfId="0" applyBorder="1" applyAlignment="1">
      <alignment vertical="top" wrapText="1"/>
    </xf>
    <xf numFmtId="0" fontId="0" fillId="0" borderId="36" xfId="0" applyBorder="1" applyAlignment="1">
      <alignment wrapText="1"/>
    </xf>
    <xf numFmtId="10" fontId="0" fillId="0" borderId="20" xfId="2" applyNumberFormat="1" applyFont="1" applyBorder="1" applyAlignment="1" applyProtection="1">
      <alignment vertical="top" wrapText="1"/>
    </xf>
    <xf numFmtId="0" fontId="0" fillId="0" borderId="37" xfId="0" applyBorder="1" applyAlignment="1">
      <alignment vertical="top" wrapText="1"/>
    </xf>
    <xf numFmtId="0" fontId="0" fillId="0" borderId="22" xfId="0" applyBorder="1" applyAlignment="1">
      <alignment vertical="top" wrapText="1"/>
    </xf>
    <xf numFmtId="167" fontId="67" fillId="9" borderId="2" xfId="1" applyNumberFormat="1" applyFont="1" applyFill="1" applyBorder="1" applyAlignment="1" applyProtection="1">
      <alignment horizontal="center"/>
      <protection locked="0"/>
    </xf>
    <xf numFmtId="0" fontId="57" fillId="0" borderId="0" xfId="0" applyFont="1" applyFill="1" applyAlignment="1">
      <alignment horizontal="left" vertical="top" wrapText="1"/>
    </xf>
    <xf numFmtId="0" fontId="3" fillId="11" borderId="0" xfId="0" applyFont="1" applyFill="1" applyAlignment="1">
      <alignment wrapText="1"/>
    </xf>
    <xf numFmtId="0" fontId="0" fillId="11" borderId="0" xfId="0" applyFill="1" applyAlignment="1">
      <alignment wrapText="1"/>
    </xf>
    <xf numFmtId="0" fontId="4" fillId="0" borderId="14" xfId="0" applyFont="1" applyBorder="1" applyAlignment="1">
      <alignment horizontal="center" vertical="center" wrapText="1"/>
    </xf>
    <xf numFmtId="0" fontId="0" fillId="0" borderId="15" xfId="0" applyBorder="1" applyAlignment="1">
      <alignment horizontal="center" vertical="center" wrapText="1"/>
    </xf>
    <xf numFmtId="0" fontId="15" fillId="3" borderId="16" xfId="0" applyFont="1" applyFill="1" applyBorder="1" applyAlignment="1">
      <alignment horizontal="center" vertical="center" wrapText="1"/>
    </xf>
    <xf numFmtId="0" fontId="0" fillId="0" borderId="16" xfId="0" applyBorder="1" applyAlignment="1">
      <alignment horizontal="center" vertical="center" wrapText="1"/>
    </xf>
    <xf numFmtId="0" fontId="0" fillId="0" borderId="23" xfId="0" applyBorder="1" applyAlignment="1">
      <alignment vertical="top" wrapText="1"/>
    </xf>
    <xf numFmtId="0" fontId="0" fillId="0" borderId="27" xfId="0" applyBorder="1" applyAlignment="1">
      <alignment wrapText="1"/>
    </xf>
    <xf numFmtId="0" fontId="0" fillId="0" borderId="30" xfId="0" applyBorder="1" applyAlignment="1">
      <alignment wrapText="1"/>
    </xf>
    <xf numFmtId="0" fontId="0" fillId="0" borderId="20" xfId="0" applyBorder="1" applyAlignment="1">
      <alignment vertical="top" wrapText="1"/>
    </xf>
    <xf numFmtId="0" fontId="0" fillId="0" borderId="31" xfId="0" applyBorder="1" applyAlignment="1">
      <alignment wrapText="1"/>
    </xf>
    <xf numFmtId="0" fontId="0" fillId="0" borderId="32" xfId="0" applyBorder="1" applyAlignment="1">
      <alignment wrapText="1"/>
    </xf>
    <xf numFmtId="0" fontId="4" fillId="4" borderId="21" xfId="0" applyFont="1" applyFill="1" applyBorder="1" applyAlignment="1">
      <alignment horizontal="center" vertical="center" wrapText="1"/>
    </xf>
    <xf numFmtId="0" fontId="0" fillId="0" borderId="28" xfId="0" applyBorder="1" applyAlignment="1">
      <alignment wrapText="1"/>
    </xf>
    <xf numFmtId="0" fontId="0" fillId="0" borderId="29" xfId="0" applyBorder="1" applyAlignment="1">
      <alignment wrapText="1"/>
    </xf>
    <xf numFmtId="0" fontId="30" fillId="4" borderId="2" xfId="0" applyFont="1" applyFill="1" applyBorder="1" applyAlignment="1">
      <alignment vertical="center" wrapText="1"/>
    </xf>
    <xf numFmtId="0" fontId="38" fillId="8" borderId="2" xfId="0" applyFont="1" applyFill="1" applyBorder="1" applyAlignment="1">
      <alignment horizontal="center" vertical="center" wrapText="1"/>
    </xf>
    <xf numFmtId="0" fontId="40" fillId="4" borderId="2" xfId="0" applyFont="1" applyFill="1" applyBorder="1" applyAlignment="1">
      <alignment horizontal="center" vertical="center" wrapText="1"/>
    </xf>
    <xf numFmtId="0" fontId="30" fillId="4" borderId="2" xfId="0" applyFont="1" applyFill="1" applyBorder="1" applyAlignment="1">
      <alignment horizontal="center" vertical="center" wrapText="1"/>
    </xf>
    <xf numFmtId="0" fontId="66" fillId="4" borderId="2" xfId="0" applyFont="1" applyFill="1" applyBorder="1" applyAlignment="1">
      <alignment horizontal="center" vertical="center" wrapText="1"/>
    </xf>
    <xf numFmtId="166" fontId="26" fillId="11" borderId="0" xfId="0" applyNumberFormat="1" applyFont="1" applyFill="1" applyAlignment="1">
      <alignment wrapText="1"/>
    </xf>
    <xf numFmtId="0" fontId="30" fillId="5" borderId="2" xfId="0" applyFont="1" applyFill="1" applyBorder="1" applyAlignment="1">
      <alignment horizontal="center" vertical="center" wrapText="1"/>
    </xf>
    <xf numFmtId="166" fontId="71" fillId="11" borderId="0" xfId="0" applyNumberFormat="1" applyFont="1" applyFill="1" applyAlignment="1">
      <alignment wrapText="1"/>
    </xf>
    <xf numFmtId="166" fontId="71" fillId="0" borderId="0" xfId="0" applyNumberFormat="1" applyFont="1" applyAlignment="1">
      <alignment wrapText="1"/>
    </xf>
    <xf numFmtId="166" fontId="30" fillId="4" borderId="2" xfId="0" applyNumberFormat="1" applyFont="1" applyFill="1" applyBorder="1" applyAlignment="1">
      <alignment horizontal="center" vertical="center" wrapText="1"/>
    </xf>
    <xf numFmtId="0" fontId="15" fillId="3" borderId="18" xfId="0" applyFont="1" applyFill="1" applyBorder="1" applyAlignment="1">
      <alignment horizontal="center" vertical="center" wrapText="1"/>
    </xf>
    <xf numFmtId="0" fontId="0" fillId="0" borderId="19" xfId="0" applyBorder="1" applyAlignment="1">
      <alignment horizontal="center" vertical="center" wrapText="1"/>
    </xf>
  </cellXfs>
  <cellStyles count="4">
    <cellStyle name="Comma" xfId="1" builtinId="3"/>
    <cellStyle name="Hyperlink" xfId="3" builtinId="8"/>
    <cellStyle name="Normal" xfId="0" builtinId="0"/>
    <cellStyle name="Percent" xfId="2" builtinId="5"/>
  </cellStyles>
  <dxfs count="19">
    <dxf>
      <font>
        <color rgb="FFFF0000"/>
      </font>
    </dxf>
    <dxf>
      <font>
        <color rgb="FFFF0000"/>
      </font>
    </dxf>
    <dxf>
      <fill>
        <patternFill>
          <bgColor rgb="FFFFC000"/>
        </patternFill>
      </fill>
    </dxf>
    <dxf>
      <fill>
        <patternFill>
          <bgColor rgb="FFFF7C80"/>
        </patternFill>
      </fill>
    </dxf>
    <dxf>
      <font>
        <color rgb="FFFF0000"/>
      </font>
    </dxf>
    <dxf>
      <fill>
        <patternFill>
          <bgColor theme="2"/>
        </patternFill>
      </fill>
    </dxf>
    <dxf>
      <font>
        <color rgb="FFFF0000"/>
      </font>
    </dxf>
    <dxf>
      <fill>
        <patternFill>
          <bgColor rgb="FFFF0000"/>
        </patternFill>
      </fill>
    </dxf>
    <dxf>
      <fill>
        <patternFill>
          <bgColor rgb="FFFF0000"/>
        </patternFill>
      </fill>
    </dxf>
    <dxf>
      <fill>
        <patternFill>
          <bgColor rgb="FFFFFF00"/>
        </patternFill>
      </fill>
    </dxf>
    <dxf>
      <fill>
        <patternFill>
          <bgColor rgb="FFFFC000"/>
        </patternFill>
      </fill>
    </dxf>
    <dxf>
      <fill>
        <patternFill>
          <bgColor rgb="FFFF7C80"/>
        </patternFill>
      </fill>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2" defaultPivotStyle="PivotStyleLight16"/>
  <colors>
    <mruColors>
      <color rgb="FF5B9BD5"/>
      <color rgb="FFFF7C80"/>
      <color rgb="FFFFFFCC"/>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ihi.europa.eu/sites/default/files/IHI_Guide_for_Applicants.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ihi.europa.eu/sites/default/files/IHI_Guide_for_Applicants.pdf"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3902C3-6785-4893-ABE2-CB76B1792119}">
  <sheetPr codeName="Sheet1">
    <tabColor rgb="FF00B050"/>
  </sheetPr>
  <dimension ref="A1:C57"/>
  <sheetViews>
    <sheetView tabSelected="1" zoomScale="115" zoomScaleNormal="115" workbookViewId="0">
      <selection activeCell="A53" sqref="A53"/>
    </sheetView>
  </sheetViews>
  <sheetFormatPr defaultColWidth="9.08984375" defaultRowHeight="14.5" x14ac:dyDescent="0.35"/>
  <cols>
    <col min="1" max="1" width="151" style="1" customWidth="1"/>
    <col min="2" max="16384" width="9.08984375" style="10"/>
  </cols>
  <sheetData>
    <row r="1" spans="1:3" ht="17" x14ac:dyDescent="0.25">
      <c r="A1" s="94" t="s">
        <v>138</v>
      </c>
    </row>
    <row r="2" spans="1:3" ht="17" x14ac:dyDescent="0.25">
      <c r="A2" s="80" t="s">
        <v>0</v>
      </c>
    </row>
    <row r="3" spans="1:3" ht="89.25" customHeight="1" x14ac:dyDescent="0.25">
      <c r="A3" s="111" t="s">
        <v>137</v>
      </c>
    </row>
    <row r="4" spans="1:3" ht="72.5" x14ac:dyDescent="0.25">
      <c r="A4" s="104" t="s">
        <v>1</v>
      </c>
    </row>
    <row r="5" spans="1:3" ht="17" x14ac:dyDescent="0.25">
      <c r="A5" s="80" t="s">
        <v>2</v>
      </c>
    </row>
    <row r="6" spans="1:3" ht="44.5" x14ac:dyDescent="0.25">
      <c r="A6" s="11" t="s">
        <v>139</v>
      </c>
    </row>
    <row r="7" spans="1:3" ht="31" x14ac:dyDescent="0.25">
      <c r="A7" s="12" t="s">
        <v>144</v>
      </c>
    </row>
    <row r="8" spans="1:3" ht="72.5" x14ac:dyDescent="0.25">
      <c r="A8" s="16" t="s">
        <v>3</v>
      </c>
    </row>
    <row r="9" spans="1:3" ht="72.5" x14ac:dyDescent="0.25">
      <c r="A9" s="112" t="s">
        <v>145</v>
      </c>
    </row>
    <row r="10" spans="1:3" ht="101.5" x14ac:dyDescent="0.25">
      <c r="A10" s="112" t="s">
        <v>146</v>
      </c>
    </row>
    <row r="11" spans="1:3" ht="72.5" x14ac:dyDescent="0.25">
      <c r="A11" s="112" t="s">
        <v>4</v>
      </c>
      <c r="C11" s="87"/>
    </row>
    <row r="12" spans="1:3" ht="29" x14ac:dyDescent="0.25">
      <c r="A12" s="120" t="s">
        <v>147</v>
      </c>
      <c r="C12" s="87"/>
    </row>
    <row r="13" spans="1:3" ht="59" x14ac:dyDescent="0.25">
      <c r="A13" s="105" t="s">
        <v>5</v>
      </c>
    </row>
    <row r="14" spans="1:3" ht="59" x14ac:dyDescent="0.25">
      <c r="A14" s="12" t="s">
        <v>6</v>
      </c>
    </row>
    <row r="15" spans="1:3" ht="44.5" x14ac:dyDescent="0.25">
      <c r="A15" s="12" t="s">
        <v>140</v>
      </c>
    </row>
    <row r="16" spans="1:3" ht="44.5" x14ac:dyDescent="0.25">
      <c r="A16" s="12" t="s">
        <v>7</v>
      </c>
      <c r="B16" s="87"/>
    </row>
    <row r="17" spans="1:2" ht="15.5" x14ac:dyDescent="0.25">
      <c r="A17" s="15" t="s">
        <v>8</v>
      </c>
    </row>
    <row r="18" spans="1:2" x14ac:dyDescent="0.25">
      <c r="A18" s="13" t="s">
        <v>9</v>
      </c>
    </row>
    <row r="19" spans="1:2" x14ac:dyDescent="0.25">
      <c r="A19" s="9" t="s">
        <v>10</v>
      </c>
    </row>
    <row r="20" spans="1:2" ht="33" customHeight="1" x14ac:dyDescent="0.25">
      <c r="A20" s="14" t="s">
        <v>148</v>
      </c>
    </row>
    <row r="21" spans="1:2" ht="36.75" customHeight="1" x14ac:dyDescent="0.25">
      <c r="A21" s="14" t="s">
        <v>11</v>
      </c>
    </row>
    <row r="22" spans="1:2" ht="29" x14ac:dyDescent="0.25">
      <c r="A22" s="14" t="s">
        <v>12</v>
      </c>
    </row>
    <row r="23" spans="1:2" x14ac:dyDescent="0.25">
      <c r="A23" s="9" t="s">
        <v>13</v>
      </c>
    </row>
    <row r="24" spans="1:2" x14ac:dyDescent="0.25">
      <c r="A24" s="14" t="s">
        <v>14</v>
      </c>
    </row>
    <row r="25" spans="1:2" x14ac:dyDescent="0.35">
      <c r="A25" s="1" t="s">
        <v>15</v>
      </c>
    </row>
    <row r="26" spans="1:2" ht="29" x14ac:dyDescent="0.25">
      <c r="A26" s="14" t="s">
        <v>16</v>
      </c>
    </row>
    <row r="27" spans="1:2" ht="43.5" x14ac:dyDescent="0.3">
      <c r="A27" s="14" t="s">
        <v>17</v>
      </c>
      <c r="B27" s="88"/>
    </row>
    <row r="28" spans="1:2" x14ac:dyDescent="0.25">
      <c r="A28" s="9" t="s">
        <v>18</v>
      </c>
    </row>
    <row r="29" spans="1:2" x14ac:dyDescent="0.25">
      <c r="A29" s="14" t="s">
        <v>19</v>
      </c>
    </row>
    <row r="30" spans="1:2" x14ac:dyDescent="0.25">
      <c r="A30" s="14" t="s">
        <v>20</v>
      </c>
    </row>
    <row r="31" spans="1:2" ht="43.5" x14ac:dyDescent="0.25">
      <c r="A31" s="14" t="s">
        <v>135</v>
      </c>
    </row>
    <row r="32" spans="1:2" ht="29" x14ac:dyDescent="0.25">
      <c r="A32" s="14" t="s">
        <v>134</v>
      </c>
    </row>
    <row r="33" spans="1:1" x14ac:dyDescent="0.25">
      <c r="A33" s="9" t="s">
        <v>21</v>
      </c>
    </row>
    <row r="34" spans="1:1" x14ac:dyDescent="0.25">
      <c r="A34" s="14" t="s">
        <v>22</v>
      </c>
    </row>
    <row r="35" spans="1:1" x14ac:dyDescent="0.25">
      <c r="A35" s="14" t="s">
        <v>149</v>
      </c>
    </row>
    <row r="36" spans="1:1" x14ac:dyDescent="0.25">
      <c r="A36" s="14" t="s">
        <v>23</v>
      </c>
    </row>
    <row r="37" spans="1:1" x14ac:dyDescent="0.25">
      <c r="A37" s="14" t="s">
        <v>24</v>
      </c>
    </row>
    <row r="38" spans="1:1" x14ac:dyDescent="0.25">
      <c r="A38" s="14" t="s">
        <v>25</v>
      </c>
    </row>
    <row r="39" spans="1:1" ht="15" customHeight="1" x14ac:dyDescent="0.25">
      <c r="A39" s="9" t="s">
        <v>26</v>
      </c>
    </row>
    <row r="40" spans="1:1" x14ac:dyDescent="0.25">
      <c r="A40" s="14" t="s">
        <v>27</v>
      </c>
    </row>
    <row r="41" spans="1:1" x14ac:dyDescent="0.25">
      <c r="A41" s="14" t="s">
        <v>28</v>
      </c>
    </row>
    <row r="42" spans="1:1" x14ac:dyDescent="0.25">
      <c r="A42" s="14" t="s">
        <v>29</v>
      </c>
    </row>
    <row r="43" spans="1:1" s="14" customFormat="1" ht="17.399999999999999" customHeight="1" x14ac:dyDescent="0.35">
      <c r="A43" s="14" t="s">
        <v>30</v>
      </c>
    </row>
    <row r="44" spans="1:1" x14ac:dyDescent="0.25">
      <c r="A44" s="14" t="s">
        <v>31</v>
      </c>
    </row>
    <row r="45" spans="1:1" ht="29" x14ac:dyDescent="0.25">
      <c r="A45" s="14" t="s">
        <v>32</v>
      </c>
    </row>
    <row r="46" spans="1:1" x14ac:dyDescent="0.25">
      <c r="A46" s="14" t="s">
        <v>33</v>
      </c>
    </row>
    <row r="47" spans="1:1" ht="58" x14ac:dyDescent="0.25">
      <c r="A47" s="97" t="s">
        <v>34</v>
      </c>
    </row>
    <row r="48" spans="1:1" x14ac:dyDescent="0.25">
      <c r="A48" s="9" t="s">
        <v>35</v>
      </c>
    </row>
    <row r="49" spans="1:1" ht="29" x14ac:dyDescent="0.25">
      <c r="A49" s="14" t="s">
        <v>36</v>
      </c>
    </row>
    <row r="50" spans="1:1" x14ac:dyDescent="0.25">
      <c r="A50" s="14" t="s">
        <v>37</v>
      </c>
    </row>
    <row r="51" spans="1:1" x14ac:dyDescent="0.25">
      <c r="A51" s="14" t="s">
        <v>38</v>
      </c>
    </row>
    <row r="52" spans="1:1" x14ac:dyDescent="0.25">
      <c r="A52" s="9" t="s">
        <v>39</v>
      </c>
    </row>
    <row r="53" spans="1:1" ht="77.25" customHeight="1" x14ac:dyDescent="0.25">
      <c r="A53" s="14" t="s">
        <v>136</v>
      </c>
    </row>
    <row r="54" spans="1:1" x14ac:dyDescent="0.25">
      <c r="A54" s="9" t="s">
        <v>40</v>
      </c>
    </row>
    <row r="55" spans="1:1" x14ac:dyDescent="0.25">
      <c r="A55" s="14" t="s">
        <v>41</v>
      </c>
    </row>
    <row r="56" spans="1:1" ht="29" x14ac:dyDescent="0.25">
      <c r="A56" s="14" t="s">
        <v>42</v>
      </c>
    </row>
    <row r="57" spans="1:1" ht="72.5" x14ac:dyDescent="0.25">
      <c r="A57" s="14" t="s">
        <v>43</v>
      </c>
    </row>
  </sheetData>
  <sheetProtection formatCells="0" formatColumns="0" formatRows="0" insertColumns="0" insertRows="0" insertHyperlinks="0" pivotTables="0"/>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0853A1-527E-442A-824B-661C972DEC17}">
  <sheetPr codeName="Sheet4">
    <tabColor theme="5"/>
  </sheetPr>
  <dimension ref="A1:L22"/>
  <sheetViews>
    <sheetView zoomScaleNormal="100" workbookViewId="0">
      <selection activeCell="G6" sqref="G6"/>
    </sheetView>
  </sheetViews>
  <sheetFormatPr defaultColWidth="9.08984375" defaultRowHeight="14.5" x14ac:dyDescent="0.35"/>
  <cols>
    <col min="1" max="1" width="41.90625" customWidth="1"/>
    <col min="2" max="2" width="23.90625" customWidth="1"/>
    <col min="3" max="3" width="30.54296875" customWidth="1"/>
    <col min="4" max="4" width="26.54296875" customWidth="1"/>
    <col min="5" max="5" width="23.08984375" customWidth="1"/>
    <col min="6" max="6" width="22.90625" customWidth="1"/>
    <col min="7" max="7" width="22.90625" bestFit="1" customWidth="1"/>
    <col min="8" max="8" width="11.453125" customWidth="1"/>
    <col min="9" max="9" width="16.08984375" customWidth="1"/>
    <col min="10" max="10" width="18.54296875" customWidth="1"/>
  </cols>
  <sheetData>
    <row r="1" spans="1:12" ht="62.15" customHeight="1" x14ac:dyDescent="0.35">
      <c r="A1" s="121" t="s">
        <v>44</v>
      </c>
      <c r="B1" s="122"/>
      <c r="C1" s="122"/>
      <c r="D1" s="122"/>
      <c r="E1" s="122"/>
      <c r="F1" s="122"/>
      <c r="G1" s="122"/>
      <c r="H1" s="122"/>
      <c r="I1" s="122"/>
    </row>
    <row r="2" spans="1:12" ht="15" thickBot="1" x14ac:dyDescent="0.4">
      <c r="I2" s="73"/>
    </row>
    <row r="3" spans="1:12" ht="15" thickBot="1" x14ac:dyDescent="0.4">
      <c r="A3" s="123" t="s">
        <v>45</v>
      </c>
      <c r="B3" s="56" t="s">
        <v>46</v>
      </c>
      <c r="C3" s="57" t="s">
        <v>47</v>
      </c>
      <c r="D3" s="57" t="s">
        <v>48</v>
      </c>
      <c r="E3" s="57" t="s">
        <v>49</v>
      </c>
      <c r="F3" s="57" t="s">
        <v>50</v>
      </c>
      <c r="G3" s="57" t="s">
        <v>51</v>
      </c>
      <c r="H3" s="58" t="s">
        <v>52</v>
      </c>
      <c r="I3" s="81" t="s">
        <v>53</v>
      </c>
    </row>
    <row r="4" spans="1:12" ht="73" thickBot="1" x14ac:dyDescent="0.4">
      <c r="A4" s="124"/>
      <c r="B4" s="59" t="s">
        <v>54</v>
      </c>
      <c r="C4" s="60" t="s">
        <v>55</v>
      </c>
      <c r="D4" s="60" t="s">
        <v>56</v>
      </c>
      <c r="E4" s="60" t="s">
        <v>57</v>
      </c>
      <c r="F4" s="60" t="s">
        <v>58</v>
      </c>
      <c r="G4" s="60" t="s">
        <v>59</v>
      </c>
      <c r="H4" s="61" t="s">
        <v>60</v>
      </c>
      <c r="I4" s="62" t="s">
        <v>61</v>
      </c>
      <c r="L4" s="96"/>
    </row>
    <row r="5" spans="1:12" ht="29" x14ac:dyDescent="0.35">
      <c r="A5" s="63" t="s">
        <v>62</v>
      </c>
      <c r="B5" s="90">
        <v>0</v>
      </c>
      <c r="C5" s="91">
        <v>0</v>
      </c>
      <c r="D5" s="98">
        <v>0</v>
      </c>
      <c r="E5" s="92" t="str">
        <f>"/"</f>
        <v>/</v>
      </c>
      <c r="F5" s="92" t="str">
        <f t="shared" ref="F5:I5" si="0">"/"</f>
        <v>/</v>
      </c>
      <c r="G5" s="92" t="str">
        <f t="shared" si="0"/>
        <v>/</v>
      </c>
      <c r="H5" s="93" t="str">
        <f t="shared" si="0"/>
        <v>/</v>
      </c>
      <c r="I5" s="99" t="str">
        <f t="shared" si="0"/>
        <v>/</v>
      </c>
      <c r="L5" s="95"/>
    </row>
    <row r="6" spans="1:12" ht="29" x14ac:dyDescent="0.35">
      <c r="A6" s="64" t="s">
        <v>63</v>
      </c>
      <c r="B6" s="27">
        <v>0</v>
      </c>
      <c r="C6" s="28">
        <v>0</v>
      </c>
      <c r="D6" s="28">
        <v>0</v>
      </c>
      <c r="E6" s="65">
        <f>B6-C6-D6</f>
        <v>0</v>
      </c>
      <c r="F6" s="28">
        <v>0</v>
      </c>
      <c r="G6" s="28">
        <v>0</v>
      </c>
      <c r="H6" s="102">
        <v>0</v>
      </c>
      <c r="I6" s="100">
        <f>SUM(E6,G6,H6)</f>
        <v>0</v>
      </c>
      <c r="L6" s="95"/>
    </row>
    <row r="7" spans="1:12" ht="29.5" thickBot="1" x14ac:dyDescent="0.4">
      <c r="A7" s="66" t="s">
        <v>64</v>
      </c>
      <c r="B7" s="29">
        <v>0</v>
      </c>
      <c r="C7" s="30">
        <v>0</v>
      </c>
      <c r="D7" s="28">
        <v>0</v>
      </c>
      <c r="E7" s="65">
        <f>B7-C7-D7</f>
        <v>0</v>
      </c>
      <c r="F7" s="30">
        <v>0</v>
      </c>
      <c r="G7" s="28">
        <v>0</v>
      </c>
      <c r="H7" s="103" t="str">
        <f>"/"</f>
        <v>/</v>
      </c>
      <c r="I7" s="101">
        <f>SUM(E7,G7)</f>
        <v>0</v>
      </c>
      <c r="L7" s="95"/>
    </row>
    <row r="8" spans="1:12" ht="15" thickBot="1" x14ac:dyDescent="0.4">
      <c r="A8" s="67" t="s">
        <v>65</v>
      </c>
      <c r="B8" s="68">
        <f>SUM(B5:B7)</f>
        <v>0</v>
      </c>
      <c r="C8" s="69">
        <f t="shared" ref="C8:I8" si="1">SUM(C5:C7)</f>
        <v>0</v>
      </c>
      <c r="D8" s="69">
        <f t="shared" si="1"/>
        <v>0</v>
      </c>
      <c r="E8" s="69">
        <f t="shared" si="1"/>
        <v>0</v>
      </c>
      <c r="F8" s="69">
        <f t="shared" si="1"/>
        <v>0</v>
      </c>
      <c r="G8" s="69">
        <f t="shared" si="1"/>
        <v>0</v>
      </c>
      <c r="H8" s="70">
        <f t="shared" si="1"/>
        <v>0</v>
      </c>
      <c r="I8" s="71">
        <f t="shared" si="1"/>
        <v>0</v>
      </c>
      <c r="L8" s="95"/>
    </row>
    <row r="9" spans="1:12" x14ac:dyDescent="0.35">
      <c r="A9" s="72" t="s">
        <v>66</v>
      </c>
      <c r="L9" s="95"/>
    </row>
    <row r="10" spans="1:12" x14ac:dyDescent="0.35">
      <c r="A10" s="72" t="s">
        <v>67</v>
      </c>
    </row>
    <row r="11" spans="1:12" ht="15" thickBot="1" x14ac:dyDescent="0.4">
      <c r="C11" s="73"/>
      <c r="D11" s="73"/>
    </row>
    <row r="12" spans="1:12" x14ac:dyDescent="0.35">
      <c r="A12" s="17" t="s">
        <v>68</v>
      </c>
      <c r="B12" s="18" t="s">
        <v>69</v>
      </c>
      <c r="C12" s="18" t="s">
        <v>70</v>
      </c>
      <c r="D12" s="18" t="s">
        <v>71</v>
      </c>
      <c r="E12" s="133" t="s">
        <v>72</v>
      </c>
      <c r="F12" s="134"/>
      <c r="G12" s="134"/>
      <c r="H12" s="134"/>
      <c r="I12" s="135"/>
    </row>
    <row r="13" spans="1:12" ht="43.5" customHeight="1" x14ac:dyDescent="0.35">
      <c r="A13" s="20" t="s">
        <v>73</v>
      </c>
      <c r="B13" s="3" t="s">
        <v>74</v>
      </c>
      <c r="C13" s="3" t="s">
        <v>75</v>
      </c>
      <c r="D13" s="24">
        <f>IFERROR(ROUND(SUM(E8,G8,H8)/SUM(B8,H8),4),0)</f>
        <v>0</v>
      </c>
      <c r="E13" s="127" t="str">
        <f>IF(D13&lt;0.45,'Data validation'!A13,IF(D13&lt;0.5,'Data validation'!A14,'Data validation'!A12))</f>
        <v>The threshold of 45% is not reached and your proposal is therefore NOT eligible. You need to further increase IKOP, FC paid or IKAA (or a combinaison of those contributions) in order to reach the 45% threshold.</v>
      </c>
      <c r="F13" s="128"/>
      <c r="G13" s="128"/>
      <c r="H13" s="128"/>
      <c r="I13" s="129"/>
      <c r="J13" s="73"/>
    </row>
    <row r="14" spans="1:12" ht="79.5" customHeight="1" x14ac:dyDescent="0.35">
      <c r="A14" s="20" t="s">
        <v>76</v>
      </c>
      <c r="B14" s="113" t="s">
        <v>77</v>
      </c>
      <c r="C14" s="113" t="s">
        <v>78</v>
      </c>
      <c r="D14" s="26">
        <f>IFERROR(F8/E8,0)</f>
        <v>0</v>
      </c>
      <c r="E14" s="130" t="str">
        <f>IF(D14&gt; 0.3,'Data validation'!B21,'Data validation'!B20)</f>
        <v xml:space="preserve">The non-EU IKOP in your proposal remains under 30%. No action needed. </v>
      </c>
      <c r="F14" s="131"/>
      <c r="G14" s="131"/>
      <c r="H14" s="131"/>
      <c r="I14" s="132"/>
      <c r="J14" s="73"/>
    </row>
    <row r="15" spans="1:12" ht="81" customHeight="1" x14ac:dyDescent="0.35">
      <c r="A15" s="125" t="s">
        <v>79</v>
      </c>
      <c r="B15" s="3" t="s">
        <v>80</v>
      </c>
      <c r="C15" s="3" t="s">
        <v>81</v>
      </c>
      <c r="D15" s="74">
        <f>D8-G8</f>
        <v>0</v>
      </c>
      <c r="E15" s="127" t="str">
        <f>IF(D15&lt;&gt;0,'Data validation'!A7,'Data validation'!A6)</f>
        <v xml:space="preserve">The total financial contributions paid equal the total financial contributions received. No action needed. </v>
      </c>
      <c r="F15" s="128"/>
      <c r="G15" s="128"/>
      <c r="H15" s="128"/>
      <c r="I15" s="129"/>
    </row>
    <row r="16" spans="1:12" ht="47.25" customHeight="1" x14ac:dyDescent="0.35">
      <c r="A16" s="126"/>
      <c r="B16" s="3" t="s">
        <v>82</v>
      </c>
      <c r="C16" s="3" t="s">
        <v>83</v>
      </c>
      <c r="D16" s="25">
        <f>IFERROR(H6/SUM(H6,E6),0)</f>
        <v>0</v>
      </c>
      <c r="E16" s="127" t="str">
        <f>IF(D16&gt; 0.4,'Data validation'!A10,'Data validation'!A9)</f>
        <v>Тhe IKAA in your proposal remains under 40%. No action needed.</v>
      </c>
      <c r="F16" s="128"/>
      <c r="G16" s="128"/>
      <c r="H16" s="128"/>
      <c r="I16" s="129"/>
    </row>
    <row r="17" spans="1:9" x14ac:dyDescent="0.35">
      <c r="C17" s="75"/>
    </row>
    <row r="18" spans="1:9" ht="35.25" customHeight="1" x14ac:dyDescent="0.35"/>
    <row r="19" spans="1:9" x14ac:dyDescent="0.35">
      <c r="A19" s="76" t="s">
        <v>84</v>
      </c>
      <c r="B19" s="33"/>
      <c r="C19" s="77"/>
      <c r="D19" s="33"/>
      <c r="E19" s="33"/>
      <c r="F19" s="33"/>
      <c r="G19" s="33"/>
      <c r="H19" s="33"/>
      <c r="I19" s="33"/>
    </row>
    <row r="20" spans="1:9" x14ac:dyDescent="0.35">
      <c r="A20" s="54" t="s">
        <v>85</v>
      </c>
      <c r="B20" s="33"/>
      <c r="C20" s="34"/>
      <c r="D20" s="33"/>
      <c r="E20" s="33"/>
      <c r="F20" s="33"/>
      <c r="G20" s="33"/>
      <c r="H20" s="33"/>
      <c r="I20" s="33"/>
    </row>
    <row r="21" spans="1:9" x14ac:dyDescent="0.35">
      <c r="A21" s="55" t="s">
        <v>141</v>
      </c>
      <c r="B21" s="33"/>
      <c r="C21" s="33"/>
      <c r="D21" s="33"/>
      <c r="E21" s="33"/>
      <c r="F21" s="33"/>
      <c r="G21" s="33"/>
      <c r="H21" s="33"/>
      <c r="I21" s="33"/>
    </row>
    <row r="22" spans="1:9" ht="15.5" x14ac:dyDescent="0.35">
      <c r="A22" s="78"/>
      <c r="B22" s="33"/>
      <c r="C22" s="33"/>
      <c r="D22" s="33"/>
      <c r="E22" s="33"/>
      <c r="F22" s="33"/>
      <c r="G22" s="33"/>
      <c r="H22" s="33"/>
      <c r="I22" s="33"/>
    </row>
  </sheetData>
  <sheetProtection algorithmName="SHA-512" hashValue="+DbR9bkFwRPL5Ffm/l6nikvf2fYQmyfVBZz9F1LBujB4yhdtJ9TITC/FpqHKmGyPZq0OC/A9CH9biOydQg9aSA==" saltValue="NAqbxoBYz7NWrzX6rP61oQ==" spinCount="100000" sheet="1" formatCells="0" formatColumns="0" formatRows="0"/>
  <mergeCells count="8">
    <mergeCell ref="A1:I1"/>
    <mergeCell ref="A3:A4"/>
    <mergeCell ref="A15:A16"/>
    <mergeCell ref="E13:I13"/>
    <mergeCell ref="E15:I15"/>
    <mergeCell ref="E16:I16"/>
    <mergeCell ref="E14:I14"/>
    <mergeCell ref="E12:I12"/>
  </mergeCells>
  <conditionalFormatting sqref="D13:D14">
    <cfRule type="cellIs" priority="11" operator="notEqual">
      <formula>0</formula>
    </cfRule>
  </conditionalFormatting>
  <conditionalFormatting sqref="D16">
    <cfRule type="cellIs" dxfId="18" priority="8" operator="greaterThan">
      <formula>0.4</formula>
    </cfRule>
  </conditionalFormatting>
  <conditionalFormatting sqref="D14">
    <cfRule type="cellIs" dxfId="17" priority="7" operator="greaterThan">
      <formula>0.3</formula>
    </cfRule>
  </conditionalFormatting>
  <conditionalFormatting sqref="C5">
    <cfRule type="expression" dxfId="16" priority="4">
      <formula>$B$5&lt;SUM($C$5,$D$5)</formula>
    </cfRule>
  </conditionalFormatting>
  <conditionalFormatting sqref="C6">
    <cfRule type="expression" dxfId="15" priority="5">
      <formula>$B$6&lt;SUM($C$6,$D$6)</formula>
    </cfRule>
  </conditionalFormatting>
  <conditionalFormatting sqref="C7">
    <cfRule type="expression" dxfId="14" priority="6">
      <formula>$B$7&lt;SUM($C$7,$D$7)</formula>
    </cfRule>
  </conditionalFormatting>
  <conditionalFormatting sqref="F7">
    <cfRule type="cellIs" dxfId="13" priority="3" operator="greaterThan">
      <formula>$E$7</formula>
    </cfRule>
  </conditionalFormatting>
  <conditionalFormatting sqref="F6">
    <cfRule type="cellIs" dxfId="12" priority="2" operator="greaterThan">
      <formula>$E$6</formula>
    </cfRule>
  </conditionalFormatting>
  <conditionalFormatting sqref="D13">
    <cfRule type="cellIs" dxfId="11" priority="9" operator="lessThan">
      <formula>0.45</formula>
    </cfRule>
    <cfRule type="cellIs" dxfId="10" priority="10" operator="lessThan">
      <formula>0.5</formula>
    </cfRule>
  </conditionalFormatting>
  <dataValidations count="5">
    <dataValidation type="decimal" operator="greaterThanOrEqual" allowBlank="1" showInputMessage="1" showErrorMessage="1" errorTitle="Negative value" error="All costs should be positive." sqref="D13:D14" xr:uid="{45829319-28E0-45E2-AD32-5FD87ECD39EF}">
      <formula1>0</formula1>
    </dataValidation>
    <dataValidation type="decimal" operator="greaterThanOrEqual" allowBlank="1" showInputMessage="1" showErrorMessage="1" errorTitle="Neagative value" error="This value should ≥ 0." sqref="B5:C7 H6 D5 E6:F7" xr:uid="{E9FEE089-07A7-45AA-80F3-706E7FF86B66}">
      <formula1>0</formula1>
    </dataValidation>
    <dataValidation operator="greaterThanOrEqual" allowBlank="1" errorTitle="Neagative value" error="All costs should be positive." sqref="E5:I5 H7" xr:uid="{243DEED1-A458-49D4-BB63-80890D6705BF}"/>
    <dataValidation type="decimal" errorStyle="information" operator="equal" allowBlank="1" showInputMessage="1" showErrorMessage="1" errorTitle="IHI Private memebers nad CP" error="Note that private members and contributing partners should only enter in this field the FC received from another private member or contributing partner, NOT from another entity." prompt="Note that private members and contributing partners should only enter in this field the FC received from another private member or contributing partner, NOT from another entity." sqref="D6:D7" xr:uid="{99046846-8A9F-4934-A6D5-193391339BCF}">
      <formula1>0</formula1>
    </dataValidation>
    <dataValidation type="decimal" errorStyle="information" operator="equal" allowBlank="1" showInputMessage="1" showErrorMessage="1" errorTitle="IHI Private memebers nad CP" error="Note that only FC paid to an entity that is ELIGIBLE FOR FUNDING should be entered in this field." prompt="Note that only FC paid to an entity that is ELIGIBLE FOR FUNDING should be entered in this field." sqref="G6:G7" xr:uid="{9F3FB424-BC61-4DAE-972C-5CC23FC7CFCD}">
      <formula1>0</formula1>
    </dataValidation>
  </dataValidations>
  <hyperlinks>
    <hyperlink ref="A20" r:id="rId1" xr:uid="{DD647C44-9FE7-4FB2-80EF-B0A839DEF5C4}"/>
  </hyperlink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50FC93-DD80-4D90-96D7-405968006627}">
  <sheetPr codeName="Sheet2">
    <tabColor theme="5"/>
  </sheetPr>
  <dimension ref="A1:Q97"/>
  <sheetViews>
    <sheetView showGridLines="0" zoomScale="85" zoomScaleNormal="85" workbookViewId="0">
      <pane xSplit="3" ySplit="10" topLeftCell="D11" activePane="bottomRight" state="frozen"/>
      <selection pane="topRight" activeCell="E25" sqref="E25"/>
      <selection pane="bottomLeft" activeCell="E25" sqref="E25"/>
      <selection pane="bottomRight" activeCell="C15" sqref="C15"/>
    </sheetView>
  </sheetViews>
  <sheetFormatPr defaultColWidth="9.08984375" defaultRowHeight="14.5" x14ac:dyDescent="0.35"/>
  <cols>
    <col min="1" max="1" width="6.08984375" style="37" customWidth="1"/>
    <col min="2" max="2" width="35.90625" style="37" customWidth="1"/>
    <col min="3" max="3" width="20.54296875" style="37" customWidth="1"/>
    <col min="4" max="4" width="26.08984375" style="37" customWidth="1"/>
    <col min="5" max="5" width="9.54296875" style="37" customWidth="1"/>
    <col min="6" max="8" width="16.54296875" style="37" customWidth="1"/>
    <col min="9" max="9" width="16.54296875" style="38" customWidth="1"/>
    <col min="10" max="10" width="19.453125" style="38" customWidth="1"/>
    <col min="11" max="11" width="20.08984375" style="37" customWidth="1"/>
    <col min="12" max="15" width="16.54296875" style="37" customWidth="1"/>
    <col min="16" max="16" width="29.08984375" style="39" customWidth="1"/>
    <col min="17" max="17" width="27.08984375" style="37" customWidth="1"/>
    <col min="18" max="16384" width="9.08984375" style="37"/>
  </cols>
  <sheetData>
    <row r="1" spans="1:17" ht="15.65" customHeight="1" x14ac:dyDescent="0.35">
      <c r="A1" s="36" t="s">
        <v>86</v>
      </c>
      <c r="B1" s="34"/>
      <c r="C1" s="34"/>
      <c r="D1" s="34"/>
      <c r="E1" s="34"/>
      <c r="F1" s="34"/>
      <c r="G1" s="34"/>
      <c r="H1" s="34"/>
      <c r="J1" s="141" t="s">
        <v>87</v>
      </c>
      <c r="K1" s="143" t="s">
        <v>88</v>
      </c>
      <c r="L1" s="143" t="s">
        <v>89</v>
      </c>
      <c r="M1" s="144"/>
      <c r="N1" s="144"/>
      <c r="O1" s="143" t="s">
        <v>90</v>
      </c>
    </row>
    <row r="2" spans="1:17" ht="15.75" customHeight="1" x14ac:dyDescent="0.35">
      <c r="A2" s="82" t="s">
        <v>91</v>
      </c>
      <c r="B2" s="34"/>
      <c r="C2" s="40"/>
      <c r="D2" s="34"/>
      <c r="E2" s="34"/>
      <c r="F2" s="34"/>
      <c r="G2" s="34"/>
      <c r="H2" s="34"/>
      <c r="J2" s="141"/>
      <c r="K2" s="143"/>
      <c r="L2" s="143"/>
      <c r="M2" s="144"/>
      <c r="N2" s="144"/>
      <c r="O2" s="143"/>
    </row>
    <row r="3" spans="1:17" ht="15.5" x14ac:dyDescent="0.35">
      <c r="A3" s="82" t="s">
        <v>92</v>
      </c>
      <c r="B3" s="34"/>
      <c r="C3" s="40"/>
      <c r="D3" s="34"/>
      <c r="E3" s="34"/>
      <c r="F3" s="34"/>
      <c r="G3" s="34"/>
      <c r="H3" s="34"/>
      <c r="J3" s="141"/>
      <c r="K3" s="143"/>
      <c r="L3" s="143"/>
      <c r="M3" s="144"/>
      <c r="N3" s="144"/>
      <c r="O3" s="143"/>
    </row>
    <row r="4" spans="1:17" ht="15.65" customHeight="1" x14ac:dyDescent="0.35">
      <c r="A4" s="82" t="s">
        <v>93</v>
      </c>
      <c r="B4" s="34"/>
      <c r="C4" s="40"/>
      <c r="D4" s="34"/>
      <c r="E4" s="34"/>
      <c r="F4" s="34"/>
      <c r="G4" s="34"/>
      <c r="H4" s="34"/>
      <c r="J4" s="141"/>
      <c r="K4" s="143"/>
      <c r="L4" s="143"/>
      <c r="M4" s="144"/>
      <c r="N4" s="144"/>
      <c r="O4" s="143"/>
    </row>
    <row r="5" spans="1:17" ht="15.5" x14ac:dyDescent="0.35">
      <c r="A5" s="82" t="s">
        <v>94</v>
      </c>
      <c r="B5" s="34"/>
      <c r="C5" s="40"/>
      <c r="D5" s="34"/>
      <c r="E5" s="34"/>
      <c r="F5" s="34"/>
      <c r="G5" s="34"/>
      <c r="H5" s="34"/>
      <c r="J5" s="141"/>
      <c r="K5" s="143"/>
      <c r="L5" s="143"/>
      <c r="M5" s="144"/>
      <c r="N5" s="144"/>
      <c r="O5" s="143"/>
    </row>
    <row r="6" spans="1:17" ht="15.5" x14ac:dyDescent="0.35">
      <c r="A6" s="82" t="s">
        <v>95</v>
      </c>
      <c r="B6" s="34"/>
      <c r="C6" s="40"/>
      <c r="D6" s="34"/>
      <c r="E6" s="34"/>
      <c r="F6" s="34"/>
      <c r="G6" s="34"/>
      <c r="H6" s="34"/>
      <c r="J6" s="141"/>
      <c r="K6" s="143"/>
      <c r="L6" s="143"/>
      <c r="M6" s="144"/>
      <c r="N6" s="144"/>
      <c r="O6" s="143"/>
    </row>
    <row r="7" spans="1:17" ht="15.5" x14ac:dyDescent="0.35">
      <c r="A7" s="82" t="s">
        <v>96</v>
      </c>
      <c r="B7" s="34"/>
      <c r="C7" s="40"/>
      <c r="D7" s="34"/>
      <c r="E7" s="34"/>
      <c r="F7" s="34"/>
      <c r="G7" s="34"/>
      <c r="H7" s="34"/>
      <c r="J7" s="141"/>
      <c r="K7" s="143"/>
      <c r="L7" s="143"/>
      <c r="M7" s="144"/>
      <c r="N7" s="144"/>
      <c r="O7" s="143"/>
    </row>
    <row r="8" spans="1:17" ht="18.5" x14ac:dyDescent="0.35">
      <c r="A8" s="107"/>
      <c r="B8" s="107"/>
      <c r="C8" s="107"/>
      <c r="D8" s="107"/>
      <c r="J8" s="141"/>
      <c r="K8" s="143"/>
      <c r="L8" s="143"/>
      <c r="M8" s="144"/>
      <c r="N8" s="144"/>
      <c r="O8" s="143"/>
      <c r="P8" s="137" t="s">
        <v>97</v>
      </c>
      <c r="Q8" s="137"/>
    </row>
    <row r="9" spans="1:17" s="83" customFormat="1" ht="14.9" customHeight="1" x14ac:dyDescent="0.35">
      <c r="A9" s="136"/>
      <c r="B9" s="138" t="s">
        <v>98</v>
      </c>
      <c r="C9" s="139" t="s">
        <v>99</v>
      </c>
      <c r="D9" s="140" t="s">
        <v>100</v>
      </c>
      <c r="E9" s="139" t="s">
        <v>101</v>
      </c>
      <c r="F9" s="139" t="s">
        <v>102</v>
      </c>
      <c r="G9" s="139" t="s">
        <v>103</v>
      </c>
      <c r="H9" s="139" t="s">
        <v>104</v>
      </c>
      <c r="I9" s="145" t="s">
        <v>105</v>
      </c>
      <c r="J9" s="145" t="s">
        <v>106</v>
      </c>
      <c r="K9" s="140" t="s">
        <v>107</v>
      </c>
      <c r="L9" s="140" t="s">
        <v>108</v>
      </c>
      <c r="M9" s="139" t="s">
        <v>109</v>
      </c>
      <c r="N9" s="139" t="s">
        <v>133</v>
      </c>
      <c r="O9" s="139" t="s">
        <v>52</v>
      </c>
      <c r="P9" s="142" t="s">
        <v>110</v>
      </c>
      <c r="Q9" s="142" t="s">
        <v>111</v>
      </c>
    </row>
    <row r="10" spans="1:17" s="83" customFormat="1" ht="95.4" customHeight="1" x14ac:dyDescent="0.35">
      <c r="A10" s="136"/>
      <c r="B10" s="138"/>
      <c r="C10" s="139"/>
      <c r="D10" s="140"/>
      <c r="E10" s="139"/>
      <c r="F10" s="139"/>
      <c r="G10" s="139"/>
      <c r="H10" s="139"/>
      <c r="I10" s="145"/>
      <c r="J10" s="145"/>
      <c r="K10" s="140"/>
      <c r="L10" s="140"/>
      <c r="M10" s="139"/>
      <c r="N10" s="139"/>
      <c r="O10" s="139"/>
      <c r="P10" s="142"/>
      <c r="Q10" s="142"/>
    </row>
    <row r="11" spans="1:17" ht="16.5" customHeight="1" x14ac:dyDescent="0.35">
      <c r="A11" s="89">
        <v>1</v>
      </c>
      <c r="B11" s="79"/>
      <c r="C11" s="41"/>
      <c r="D11" s="42">
        <f t="shared" ref="D11:D13" si="0">IF($B11="Associated partner","/",0)</f>
        <v>0</v>
      </c>
      <c r="E11" s="44">
        <f>IF(ISBLANK(#REF!),1,1)</f>
        <v>1</v>
      </c>
      <c r="F11" s="43">
        <f>IF($B11="Associated partner",0,D11*E11)</f>
        <v>0</v>
      </c>
      <c r="G11" s="42">
        <v>0</v>
      </c>
      <c r="H11" s="45">
        <v>0</v>
      </c>
      <c r="I11" s="42">
        <f t="shared" ref="I11:I74" si="1">IF($B11="Associated partner","/",0)</f>
        <v>0</v>
      </c>
      <c r="J11" s="119" t="str">
        <f t="shared" ref="J11:J42" si="2">IF(OR($B11="IHI private member",$B11="IHI contributing partner"),0,"/")</f>
        <v>/</v>
      </c>
      <c r="K11" s="109" t="str">
        <f>IF(OR($B11="IHI private member",$B11="IHI contributing partner"),D11-G11-I11,"/")</f>
        <v>/</v>
      </c>
      <c r="L11" s="108" t="str">
        <f t="shared" ref="L11:L17" si="3">IF(OR($B11="IHI private member",$B11="IHI contributing partner"),0,"/")</f>
        <v>/</v>
      </c>
      <c r="M11" s="46">
        <f>IF(OR($B11="IHI private member",$B11="IHI contributing partner"),"/",0)</f>
        <v>0</v>
      </c>
      <c r="N11" s="43">
        <f>SUM(G11,H11,I11,K11,M11)</f>
        <v>0</v>
      </c>
      <c r="O11" s="45" t="str">
        <f t="shared" ref="O11:O90" si="4">IF($B11="IHI private member","","/")</f>
        <v>/</v>
      </c>
      <c r="P11" s="47" t="str">
        <f t="shared" ref="P11:P42" si="5">IF($B11="Associated partner","/",IF(D11=SUM(G11,H11,I11,K11,M11),"OK","Incorrect. Correction needed."))</f>
        <v>OK</v>
      </c>
      <c r="Q11" s="47" t="str">
        <f>IF(OR($B11="Associated partner",$B11="Beneficiary receiving funding"),"/",IF(L11&gt;K11,"Incorrect. Correction needed.","OK"))</f>
        <v>OK</v>
      </c>
    </row>
    <row r="12" spans="1:17" s="107" customFormat="1" ht="16.5" customHeight="1" x14ac:dyDescent="0.35">
      <c r="A12" s="89">
        <v>2</v>
      </c>
      <c r="B12" s="79"/>
      <c r="C12" s="41"/>
      <c r="D12" s="42">
        <f t="shared" si="0"/>
        <v>0</v>
      </c>
      <c r="E12" s="44">
        <f>IF(ISBLANK(#REF!),1,1)</f>
        <v>1</v>
      </c>
      <c r="F12" s="43">
        <f t="shared" ref="F12:F75" si="6">IF($B12="Associated partner",0,D12*E12)</f>
        <v>0</v>
      </c>
      <c r="G12" s="45">
        <v>0</v>
      </c>
      <c r="H12" s="45">
        <v>0</v>
      </c>
      <c r="I12" s="42">
        <f t="shared" si="1"/>
        <v>0</v>
      </c>
      <c r="J12" s="119" t="str">
        <f t="shared" si="2"/>
        <v>/</v>
      </c>
      <c r="K12" s="109" t="str">
        <f t="shared" ref="K12:K75" si="7">IF(OR($B12="IHI private member",$B12="IHI contributing partner"),D12-G12-I12,"/")</f>
        <v>/</v>
      </c>
      <c r="L12" s="108" t="str">
        <f t="shared" si="3"/>
        <v>/</v>
      </c>
      <c r="M12" s="46">
        <f>IF(OR($B12="IHI private member",$B12="IHI contributing partner"),"/",0)</f>
        <v>0</v>
      </c>
      <c r="N12" s="43">
        <f t="shared" ref="N12:N75" si="8">SUM(G12,H12,I12,K12,M12)</f>
        <v>0</v>
      </c>
      <c r="O12" s="45" t="str">
        <f t="shared" si="4"/>
        <v>/</v>
      </c>
      <c r="P12" s="47" t="str">
        <f t="shared" si="5"/>
        <v>OK</v>
      </c>
      <c r="Q12" s="47" t="str">
        <f t="shared" ref="Q12:Q75" si="9">IF(OR($B12="Associated partner",$B12="Beneficiary receiving funding"),"/",IF(L12&gt;K12,"Incorrect. Correction needed.","OK"))</f>
        <v>OK</v>
      </c>
    </row>
    <row r="13" spans="1:17" ht="16.5" customHeight="1" x14ac:dyDescent="0.35">
      <c r="A13" s="89">
        <v>3</v>
      </c>
      <c r="B13" s="79"/>
      <c r="C13" s="41"/>
      <c r="D13" s="42">
        <f t="shared" si="0"/>
        <v>0</v>
      </c>
      <c r="E13" s="44">
        <f>IF(ISBLANK(#REF!),1,1)</f>
        <v>1</v>
      </c>
      <c r="F13" s="43">
        <f t="shared" si="6"/>
        <v>0</v>
      </c>
      <c r="G13" s="45">
        <v>0</v>
      </c>
      <c r="H13" s="45">
        <v>0</v>
      </c>
      <c r="I13" s="42">
        <f t="shared" si="1"/>
        <v>0</v>
      </c>
      <c r="J13" s="119" t="str">
        <f t="shared" si="2"/>
        <v>/</v>
      </c>
      <c r="K13" s="109" t="str">
        <f t="shared" si="7"/>
        <v>/</v>
      </c>
      <c r="L13" s="108" t="str">
        <f t="shared" si="3"/>
        <v>/</v>
      </c>
      <c r="M13" s="46">
        <f>IF(OR($B13="IHI private member",$B13="IHI contributing partner"),"/",0)</f>
        <v>0</v>
      </c>
      <c r="N13" s="43">
        <f t="shared" si="8"/>
        <v>0</v>
      </c>
      <c r="O13" s="45" t="str">
        <f t="shared" si="4"/>
        <v>/</v>
      </c>
      <c r="P13" s="47" t="str">
        <f t="shared" si="5"/>
        <v>OK</v>
      </c>
      <c r="Q13" s="47" t="str">
        <f t="shared" si="9"/>
        <v>OK</v>
      </c>
    </row>
    <row r="14" spans="1:17" ht="16.5" customHeight="1" x14ac:dyDescent="0.35">
      <c r="A14" s="89">
        <v>4</v>
      </c>
      <c r="B14" s="79"/>
      <c r="C14" s="41"/>
      <c r="D14" s="42">
        <f>IF($B14="Associated partner","/",0)</f>
        <v>0</v>
      </c>
      <c r="E14" s="44">
        <f>IF(ISBLANK(#REF!),1,1)</f>
        <v>1</v>
      </c>
      <c r="F14" s="43">
        <f t="shared" si="6"/>
        <v>0</v>
      </c>
      <c r="G14" s="45">
        <v>0</v>
      </c>
      <c r="H14" s="45">
        <v>0</v>
      </c>
      <c r="I14" s="42">
        <f t="shared" si="1"/>
        <v>0</v>
      </c>
      <c r="J14" s="119" t="str">
        <f t="shared" si="2"/>
        <v>/</v>
      </c>
      <c r="K14" s="109" t="str">
        <f t="shared" si="7"/>
        <v>/</v>
      </c>
      <c r="L14" s="108" t="str">
        <f t="shared" si="3"/>
        <v>/</v>
      </c>
      <c r="M14" s="46">
        <f>IF(OR($B14="IHI private member",$B14="IHI contributing partner"),"/",0)</f>
        <v>0</v>
      </c>
      <c r="N14" s="43">
        <f t="shared" si="8"/>
        <v>0</v>
      </c>
      <c r="O14" s="45" t="str">
        <f t="shared" si="4"/>
        <v>/</v>
      </c>
      <c r="P14" s="47" t="str">
        <f t="shared" si="5"/>
        <v>OK</v>
      </c>
      <c r="Q14" s="47" t="str">
        <f t="shared" si="9"/>
        <v>OK</v>
      </c>
    </row>
    <row r="15" spans="1:17" ht="16.5" customHeight="1" x14ac:dyDescent="0.35">
      <c r="A15" s="89">
        <v>5</v>
      </c>
      <c r="B15" s="79"/>
      <c r="C15" s="41"/>
      <c r="D15" s="42">
        <f t="shared" ref="D15:D87" si="10">IF($B15="Associated partner","/",0)</f>
        <v>0</v>
      </c>
      <c r="E15" s="44">
        <f>IF(ISBLANK(#REF!),1,1)</f>
        <v>1</v>
      </c>
      <c r="F15" s="43">
        <f t="shared" si="6"/>
        <v>0</v>
      </c>
      <c r="G15" s="45">
        <v>0</v>
      </c>
      <c r="H15" s="45">
        <v>0</v>
      </c>
      <c r="I15" s="42">
        <v>0</v>
      </c>
      <c r="J15" s="119" t="str">
        <f t="shared" si="2"/>
        <v>/</v>
      </c>
      <c r="K15" s="109" t="str">
        <f t="shared" si="7"/>
        <v>/</v>
      </c>
      <c r="L15" s="108" t="str">
        <f t="shared" si="3"/>
        <v>/</v>
      </c>
      <c r="M15" s="46">
        <f t="shared" ref="M15:M75" si="11">IF(OR($B15="IHI private member",$B15="IHI contributing partner"),"/",0)</f>
        <v>0</v>
      </c>
      <c r="N15" s="43">
        <f t="shared" si="8"/>
        <v>0</v>
      </c>
      <c r="O15" s="45" t="str">
        <f t="shared" si="4"/>
        <v>/</v>
      </c>
      <c r="P15" s="47" t="str">
        <f t="shared" si="5"/>
        <v>OK</v>
      </c>
      <c r="Q15" s="47" t="str">
        <f t="shared" si="9"/>
        <v>OK</v>
      </c>
    </row>
    <row r="16" spans="1:17" ht="16.5" customHeight="1" x14ac:dyDescent="0.35">
      <c r="A16" s="89">
        <v>6</v>
      </c>
      <c r="B16" s="79"/>
      <c r="C16" s="41"/>
      <c r="D16" s="42">
        <f t="shared" si="10"/>
        <v>0</v>
      </c>
      <c r="E16" s="44">
        <f>IF(ISBLANK(#REF!),1,1)</f>
        <v>1</v>
      </c>
      <c r="F16" s="43">
        <f t="shared" si="6"/>
        <v>0</v>
      </c>
      <c r="G16" s="45">
        <v>0</v>
      </c>
      <c r="H16" s="45">
        <v>0</v>
      </c>
      <c r="I16" s="42">
        <f t="shared" si="1"/>
        <v>0</v>
      </c>
      <c r="J16" s="119" t="str">
        <f t="shared" si="2"/>
        <v>/</v>
      </c>
      <c r="K16" s="109" t="str">
        <f t="shared" si="7"/>
        <v>/</v>
      </c>
      <c r="L16" s="108" t="str">
        <f t="shared" si="3"/>
        <v>/</v>
      </c>
      <c r="M16" s="46">
        <f t="shared" si="11"/>
        <v>0</v>
      </c>
      <c r="N16" s="43">
        <f t="shared" si="8"/>
        <v>0</v>
      </c>
      <c r="O16" s="45" t="str">
        <f t="shared" si="4"/>
        <v>/</v>
      </c>
      <c r="P16" s="47" t="str">
        <f t="shared" si="5"/>
        <v>OK</v>
      </c>
      <c r="Q16" s="47" t="str">
        <f t="shared" si="9"/>
        <v>OK</v>
      </c>
    </row>
    <row r="17" spans="1:17" ht="16.5" customHeight="1" x14ac:dyDescent="0.35">
      <c r="A17" s="89">
        <v>7</v>
      </c>
      <c r="B17" s="79"/>
      <c r="C17" s="41"/>
      <c r="D17" s="42">
        <f t="shared" si="10"/>
        <v>0</v>
      </c>
      <c r="E17" s="44">
        <f>IF(ISBLANK(#REF!),1,1)</f>
        <v>1</v>
      </c>
      <c r="F17" s="43">
        <f t="shared" si="6"/>
        <v>0</v>
      </c>
      <c r="G17" s="45">
        <v>0</v>
      </c>
      <c r="H17" s="45">
        <v>0</v>
      </c>
      <c r="I17" s="42">
        <f t="shared" si="1"/>
        <v>0</v>
      </c>
      <c r="J17" s="119" t="str">
        <f t="shared" si="2"/>
        <v>/</v>
      </c>
      <c r="K17" s="109" t="str">
        <f t="shared" si="7"/>
        <v>/</v>
      </c>
      <c r="L17" s="108" t="str">
        <f t="shared" si="3"/>
        <v>/</v>
      </c>
      <c r="M17" s="46">
        <f t="shared" si="11"/>
        <v>0</v>
      </c>
      <c r="N17" s="43">
        <f t="shared" si="8"/>
        <v>0</v>
      </c>
      <c r="O17" s="45" t="str">
        <f t="shared" si="4"/>
        <v>/</v>
      </c>
      <c r="P17" s="47" t="str">
        <f t="shared" si="5"/>
        <v>OK</v>
      </c>
      <c r="Q17" s="47" t="str">
        <f t="shared" si="9"/>
        <v>OK</v>
      </c>
    </row>
    <row r="18" spans="1:17" ht="16.5" customHeight="1" x14ac:dyDescent="0.35">
      <c r="A18" s="89">
        <v>8</v>
      </c>
      <c r="B18" s="79"/>
      <c r="C18" s="41"/>
      <c r="D18" s="42">
        <f t="shared" si="10"/>
        <v>0</v>
      </c>
      <c r="E18" s="44">
        <f>IF(ISBLANK(#REF!),1,1)</f>
        <v>1</v>
      </c>
      <c r="F18" s="43">
        <f t="shared" si="6"/>
        <v>0</v>
      </c>
      <c r="G18" s="45">
        <v>0</v>
      </c>
      <c r="H18" s="45">
        <v>0</v>
      </c>
      <c r="I18" s="42">
        <f t="shared" si="1"/>
        <v>0</v>
      </c>
      <c r="J18" s="119" t="str">
        <f t="shared" si="2"/>
        <v>/</v>
      </c>
      <c r="K18" s="109" t="str">
        <f t="shared" si="7"/>
        <v>/</v>
      </c>
      <c r="L18" s="108" t="str">
        <f t="shared" ref="L18:L75" si="12">IF(OR($B18="IHI private member",$B18="IHI contributing partner"),0,"/")</f>
        <v>/</v>
      </c>
      <c r="M18" s="46">
        <f t="shared" si="11"/>
        <v>0</v>
      </c>
      <c r="N18" s="43">
        <f t="shared" si="8"/>
        <v>0</v>
      </c>
      <c r="O18" s="45" t="str">
        <f t="shared" si="4"/>
        <v>/</v>
      </c>
      <c r="P18" s="47" t="str">
        <f t="shared" si="5"/>
        <v>OK</v>
      </c>
      <c r="Q18" s="47" t="str">
        <f t="shared" si="9"/>
        <v>OK</v>
      </c>
    </row>
    <row r="19" spans="1:17" ht="16.5" customHeight="1" x14ac:dyDescent="0.35">
      <c r="A19" s="89">
        <v>9</v>
      </c>
      <c r="B19" s="79"/>
      <c r="C19" s="41"/>
      <c r="D19" s="42">
        <f t="shared" si="10"/>
        <v>0</v>
      </c>
      <c r="E19" s="44">
        <f>IF(ISBLANK(#REF!),1,1)</f>
        <v>1</v>
      </c>
      <c r="F19" s="43">
        <f t="shared" si="6"/>
        <v>0</v>
      </c>
      <c r="G19" s="45">
        <v>0</v>
      </c>
      <c r="H19" s="45">
        <v>0</v>
      </c>
      <c r="I19" s="42">
        <f t="shared" si="1"/>
        <v>0</v>
      </c>
      <c r="J19" s="119" t="str">
        <f t="shared" si="2"/>
        <v>/</v>
      </c>
      <c r="K19" s="109" t="str">
        <f t="shared" si="7"/>
        <v>/</v>
      </c>
      <c r="L19" s="108" t="str">
        <f t="shared" si="12"/>
        <v>/</v>
      </c>
      <c r="M19" s="46">
        <f t="shared" si="11"/>
        <v>0</v>
      </c>
      <c r="N19" s="43">
        <f t="shared" si="8"/>
        <v>0</v>
      </c>
      <c r="O19" s="45" t="str">
        <f t="shared" si="4"/>
        <v>/</v>
      </c>
      <c r="P19" s="47" t="str">
        <f t="shared" si="5"/>
        <v>OK</v>
      </c>
      <c r="Q19" s="47" t="str">
        <f t="shared" si="9"/>
        <v>OK</v>
      </c>
    </row>
    <row r="20" spans="1:17" ht="16.5" customHeight="1" x14ac:dyDescent="0.35">
      <c r="A20" s="89">
        <v>10</v>
      </c>
      <c r="B20" s="79"/>
      <c r="C20" s="41"/>
      <c r="D20" s="42">
        <f t="shared" si="10"/>
        <v>0</v>
      </c>
      <c r="E20" s="44">
        <f>IF(ISBLANK(#REF!),1,1)</f>
        <v>1</v>
      </c>
      <c r="F20" s="43">
        <f t="shared" si="6"/>
        <v>0</v>
      </c>
      <c r="G20" s="45">
        <v>0</v>
      </c>
      <c r="H20" s="45">
        <v>0</v>
      </c>
      <c r="I20" s="42">
        <f t="shared" si="1"/>
        <v>0</v>
      </c>
      <c r="J20" s="119" t="str">
        <f t="shared" si="2"/>
        <v>/</v>
      </c>
      <c r="K20" s="109" t="str">
        <f t="shared" si="7"/>
        <v>/</v>
      </c>
      <c r="L20" s="108" t="str">
        <f t="shared" si="12"/>
        <v>/</v>
      </c>
      <c r="M20" s="46">
        <f t="shared" si="11"/>
        <v>0</v>
      </c>
      <c r="N20" s="43">
        <f t="shared" si="8"/>
        <v>0</v>
      </c>
      <c r="O20" s="45" t="str">
        <f t="shared" si="4"/>
        <v>/</v>
      </c>
      <c r="P20" s="47" t="str">
        <f t="shared" si="5"/>
        <v>OK</v>
      </c>
      <c r="Q20" s="47" t="str">
        <f t="shared" si="9"/>
        <v>OK</v>
      </c>
    </row>
    <row r="21" spans="1:17" ht="16.5" customHeight="1" x14ac:dyDescent="0.35">
      <c r="A21" s="89">
        <v>11</v>
      </c>
      <c r="B21" s="79"/>
      <c r="C21" s="41"/>
      <c r="D21" s="42">
        <v>4</v>
      </c>
      <c r="E21" s="44">
        <f>IF(ISBLANK(#REF!),1,1)</f>
        <v>1</v>
      </c>
      <c r="F21" s="43">
        <f t="shared" si="6"/>
        <v>4</v>
      </c>
      <c r="G21" s="45">
        <v>4</v>
      </c>
      <c r="H21" s="45">
        <v>0</v>
      </c>
      <c r="I21" s="42">
        <f t="shared" si="1"/>
        <v>0</v>
      </c>
      <c r="J21" s="119" t="str">
        <f t="shared" si="2"/>
        <v>/</v>
      </c>
      <c r="K21" s="109" t="str">
        <f t="shared" si="7"/>
        <v>/</v>
      </c>
      <c r="L21" s="108" t="str">
        <f t="shared" si="12"/>
        <v>/</v>
      </c>
      <c r="M21" s="46">
        <f t="shared" si="11"/>
        <v>0</v>
      </c>
      <c r="N21" s="43">
        <f t="shared" si="8"/>
        <v>4</v>
      </c>
      <c r="O21" s="45" t="str">
        <f t="shared" si="4"/>
        <v>/</v>
      </c>
      <c r="P21" s="47" t="str">
        <f t="shared" si="5"/>
        <v>OK</v>
      </c>
      <c r="Q21" s="47" t="str">
        <f t="shared" si="9"/>
        <v>OK</v>
      </c>
    </row>
    <row r="22" spans="1:17" ht="16.5" customHeight="1" x14ac:dyDescent="0.35">
      <c r="A22" s="89">
        <v>12</v>
      </c>
      <c r="B22" s="79"/>
      <c r="C22" s="41"/>
      <c r="D22" s="42">
        <f t="shared" si="10"/>
        <v>0</v>
      </c>
      <c r="E22" s="44">
        <f>IF(ISBLANK(#REF!),1,1)</f>
        <v>1</v>
      </c>
      <c r="F22" s="43">
        <f t="shared" si="6"/>
        <v>0</v>
      </c>
      <c r="G22" s="45">
        <v>0</v>
      </c>
      <c r="H22" s="45">
        <v>0</v>
      </c>
      <c r="I22" s="42">
        <f t="shared" si="1"/>
        <v>0</v>
      </c>
      <c r="J22" s="119" t="str">
        <f t="shared" si="2"/>
        <v>/</v>
      </c>
      <c r="K22" s="109" t="str">
        <f t="shared" si="7"/>
        <v>/</v>
      </c>
      <c r="L22" s="108" t="str">
        <f t="shared" si="12"/>
        <v>/</v>
      </c>
      <c r="M22" s="46">
        <f t="shared" si="11"/>
        <v>0</v>
      </c>
      <c r="N22" s="43">
        <f t="shared" si="8"/>
        <v>0</v>
      </c>
      <c r="O22" s="45" t="str">
        <f t="shared" si="4"/>
        <v>/</v>
      </c>
      <c r="P22" s="47" t="str">
        <f t="shared" si="5"/>
        <v>OK</v>
      </c>
      <c r="Q22" s="47" t="str">
        <f t="shared" si="9"/>
        <v>OK</v>
      </c>
    </row>
    <row r="23" spans="1:17" ht="16.5" customHeight="1" x14ac:dyDescent="0.35">
      <c r="A23" s="89">
        <v>13</v>
      </c>
      <c r="B23" s="79"/>
      <c r="C23" s="41"/>
      <c r="D23" s="42">
        <f t="shared" si="10"/>
        <v>0</v>
      </c>
      <c r="E23" s="44">
        <f>IF(ISBLANK(#REF!),1,1)</f>
        <v>1</v>
      </c>
      <c r="F23" s="43">
        <f t="shared" si="6"/>
        <v>0</v>
      </c>
      <c r="G23" s="45">
        <v>0</v>
      </c>
      <c r="H23" s="45">
        <v>0</v>
      </c>
      <c r="I23" s="42">
        <f t="shared" si="1"/>
        <v>0</v>
      </c>
      <c r="J23" s="119" t="str">
        <f t="shared" si="2"/>
        <v>/</v>
      </c>
      <c r="K23" s="109" t="str">
        <f t="shared" si="7"/>
        <v>/</v>
      </c>
      <c r="L23" s="108" t="str">
        <f t="shared" si="12"/>
        <v>/</v>
      </c>
      <c r="M23" s="46">
        <f t="shared" si="11"/>
        <v>0</v>
      </c>
      <c r="N23" s="43">
        <f t="shared" si="8"/>
        <v>0</v>
      </c>
      <c r="O23" s="45" t="str">
        <f t="shared" si="4"/>
        <v>/</v>
      </c>
      <c r="P23" s="47" t="str">
        <f t="shared" si="5"/>
        <v>OK</v>
      </c>
      <c r="Q23" s="47" t="str">
        <f t="shared" si="9"/>
        <v>OK</v>
      </c>
    </row>
    <row r="24" spans="1:17" ht="16.5" customHeight="1" x14ac:dyDescent="0.35">
      <c r="A24" s="89">
        <v>14</v>
      </c>
      <c r="B24" s="79"/>
      <c r="C24" s="41"/>
      <c r="D24" s="42">
        <f t="shared" si="10"/>
        <v>0</v>
      </c>
      <c r="E24" s="44">
        <f>IF(ISBLANK(#REF!),1,1)</f>
        <v>1</v>
      </c>
      <c r="F24" s="43">
        <f t="shared" si="6"/>
        <v>0</v>
      </c>
      <c r="G24" s="45">
        <v>0</v>
      </c>
      <c r="H24" s="45">
        <v>0</v>
      </c>
      <c r="I24" s="42">
        <f t="shared" si="1"/>
        <v>0</v>
      </c>
      <c r="J24" s="119" t="str">
        <f t="shared" si="2"/>
        <v>/</v>
      </c>
      <c r="K24" s="109" t="str">
        <f t="shared" si="7"/>
        <v>/</v>
      </c>
      <c r="L24" s="108" t="str">
        <f t="shared" si="12"/>
        <v>/</v>
      </c>
      <c r="M24" s="46">
        <f t="shared" si="11"/>
        <v>0</v>
      </c>
      <c r="N24" s="43">
        <f t="shared" si="8"/>
        <v>0</v>
      </c>
      <c r="O24" s="45" t="str">
        <f t="shared" si="4"/>
        <v>/</v>
      </c>
      <c r="P24" s="47" t="str">
        <f t="shared" si="5"/>
        <v>OK</v>
      </c>
      <c r="Q24" s="47" t="str">
        <f t="shared" si="9"/>
        <v>OK</v>
      </c>
    </row>
    <row r="25" spans="1:17" ht="16.5" customHeight="1" x14ac:dyDescent="0.35">
      <c r="A25" s="89">
        <v>15</v>
      </c>
      <c r="B25" s="79"/>
      <c r="C25" s="41"/>
      <c r="D25" s="42">
        <f t="shared" si="10"/>
        <v>0</v>
      </c>
      <c r="E25" s="44">
        <f>IF(ISBLANK(#REF!),1,1)</f>
        <v>1</v>
      </c>
      <c r="F25" s="43">
        <f t="shared" si="6"/>
        <v>0</v>
      </c>
      <c r="G25" s="45">
        <v>0</v>
      </c>
      <c r="H25" s="45">
        <v>0</v>
      </c>
      <c r="I25" s="42">
        <f t="shared" si="1"/>
        <v>0</v>
      </c>
      <c r="J25" s="119" t="str">
        <f t="shared" si="2"/>
        <v>/</v>
      </c>
      <c r="K25" s="109" t="str">
        <f t="shared" si="7"/>
        <v>/</v>
      </c>
      <c r="L25" s="108" t="str">
        <f t="shared" si="12"/>
        <v>/</v>
      </c>
      <c r="M25" s="46">
        <f t="shared" si="11"/>
        <v>0</v>
      </c>
      <c r="N25" s="43">
        <f t="shared" si="8"/>
        <v>0</v>
      </c>
      <c r="O25" s="45" t="str">
        <f t="shared" si="4"/>
        <v>/</v>
      </c>
      <c r="P25" s="47" t="str">
        <f t="shared" si="5"/>
        <v>OK</v>
      </c>
      <c r="Q25" s="47" t="str">
        <f t="shared" si="9"/>
        <v>OK</v>
      </c>
    </row>
    <row r="26" spans="1:17" ht="16.5" customHeight="1" x14ac:dyDescent="0.35">
      <c r="A26" s="89">
        <v>16</v>
      </c>
      <c r="B26" s="79"/>
      <c r="C26" s="41"/>
      <c r="D26" s="42">
        <f t="shared" si="10"/>
        <v>0</v>
      </c>
      <c r="E26" s="44">
        <f>IF(ISBLANK(#REF!),1,1)</f>
        <v>1</v>
      </c>
      <c r="F26" s="43">
        <f t="shared" si="6"/>
        <v>0</v>
      </c>
      <c r="G26" s="45">
        <v>0</v>
      </c>
      <c r="H26" s="45">
        <v>0</v>
      </c>
      <c r="I26" s="42">
        <f t="shared" si="1"/>
        <v>0</v>
      </c>
      <c r="J26" s="119" t="str">
        <f t="shared" si="2"/>
        <v>/</v>
      </c>
      <c r="K26" s="109" t="str">
        <f t="shared" si="7"/>
        <v>/</v>
      </c>
      <c r="L26" s="108" t="str">
        <f t="shared" si="12"/>
        <v>/</v>
      </c>
      <c r="M26" s="46">
        <f t="shared" si="11"/>
        <v>0</v>
      </c>
      <c r="N26" s="43">
        <f t="shared" si="8"/>
        <v>0</v>
      </c>
      <c r="O26" s="45" t="str">
        <f t="shared" si="4"/>
        <v>/</v>
      </c>
      <c r="P26" s="47" t="str">
        <f t="shared" si="5"/>
        <v>OK</v>
      </c>
      <c r="Q26" s="47" t="str">
        <f t="shared" si="9"/>
        <v>OK</v>
      </c>
    </row>
    <row r="27" spans="1:17" ht="16.5" customHeight="1" x14ac:dyDescent="0.35">
      <c r="A27" s="89">
        <v>17</v>
      </c>
      <c r="B27" s="79"/>
      <c r="C27" s="41"/>
      <c r="D27" s="42">
        <f t="shared" si="10"/>
        <v>0</v>
      </c>
      <c r="E27" s="44">
        <f>IF(ISBLANK(#REF!),1,1)</f>
        <v>1</v>
      </c>
      <c r="F27" s="43">
        <f t="shared" si="6"/>
        <v>0</v>
      </c>
      <c r="G27" s="45">
        <v>0</v>
      </c>
      <c r="H27" s="45">
        <v>0</v>
      </c>
      <c r="I27" s="42">
        <f t="shared" si="1"/>
        <v>0</v>
      </c>
      <c r="J27" s="119" t="str">
        <f t="shared" si="2"/>
        <v>/</v>
      </c>
      <c r="K27" s="109" t="str">
        <f t="shared" si="7"/>
        <v>/</v>
      </c>
      <c r="L27" s="108" t="str">
        <f t="shared" si="12"/>
        <v>/</v>
      </c>
      <c r="M27" s="46">
        <f t="shared" si="11"/>
        <v>0</v>
      </c>
      <c r="N27" s="43">
        <f t="shared" si="8"/>
        <v>0</v>
      </c>
      <c r="O27" s="45" t="str">
        <f t="shared" si="4"/>
        <v>/</v>
      </c>
      <c r="P27" s="47" t="str">
        <f t="shared" si="5"/>
        <v>OK</v>
      </c>
      <c r="Q27" s="47" t="str">
        <f t="shared" si="9"/>
        <v>OK</v>
      </c>
    </row>
    <row r="28" spans="1:17" ht="16.5" customHeight="1" x14ac:dyDescent="0.35">
      <c r="A28" s="89">
        <v>18</v>
      </c>
      <c r="B28" s="79"/>
      <c r="C28" s="41"/>
      <c r="D28" s="42">
        <f t="shared" si="10"/>
        <v>0</v>
      </c>
      <c r="E28" s="44">
        <f>IF(ISBLANK(#REF!),1,1)</f>
        <v>1</v>
      </c>
      <c r="F28" s="43">
        <f t="shared" si="6"/>
        <v>0</v>
      </c>
      <c r="G28" s="45">
        <v>0</v>
      </c>
      <c r="H28" s="45">
        <v>0</v>
      </c>
      <c r="I28" s="42">
        <f t="shared" si="1"/>
        <v>0</v>
      </c>
      <c r="J28" s="119" t="str">
        <f t="shared" si="2"/>
        <v>/</v>
      </c>
      <c r="K28" s="109" t="str">
        <f t="shared" si="7"/>
        <v>/</v>
      </c>
      <c r="L28" s="108" t="str">
        <f t="shared" si="12"/>
        <v>/</v>
      </c>
      <c r="M28" s="46">
        <f t="shared" si="11"/>
        <v>0</v>
      </c>
      <c r="N28" s="43">
        <f t="shared" si="8"/>
        <v>0</v>
      </c>
      <c r="O28" s="45" t="str">
        <f t="shared" si="4"/>
        <v>/</v>
      </c>
      <c r="P28" s="47" t="str">
        <f t="shared" si="5"/>
        <v>OK</v>
      </c>
      <c r="Q28" s="47" t="str">
        <f t="shared" si="9"/>
        <v>OK</v>
      </c>
    </row>
    <row r="29" spans="1:17" ht="16.5" customHeight="1" x14ac:dyDescent="0.35">
      <c r="A29" s="89">
        <v>19</v>
      </c>
      <c r="B29" s="79"/>
      <c r="C29" s="41"/>
      <c r="D29" s="42">
        <f t="shared" si="10"/>
        <v>0</v>
      </c>
      <c r="E29" s="44">
        <f>IF(ISBLANK(#REF!),1,1)</f>
        <v>1</v>
      </c>
      <c r="F29" s="43">
        <f t="shared" si="6"/>
        <v>0</v>
      </c>
      <c r="G29" s="45">
        <v>0</v>
      </c>
      <c r="H29" s="45">
        <v>0</v>
      </c>
      <c r="I29" s="42">
        <f t="shared" si="1"/>
        <v>0</v>
      </c>
      <c r="J29" s="119" t="str">
        <f t="shared" si="2"/>
        <v>/</v>
      </c>
      <c r="K29" s="109" t="str">
        <f t="shared" si="7"/>
        <v>/</v>
      </c>
      <c r="L29" s="108" t="str">
        <f t="shared" si="12"/>
        <v>/</v>
      </c>
      <c r="M29" s="46">
        <f t="shared" si="11"/>
        <v>0</v>
      </c>
      <c r="N29" s="43">
        <f t="shared" si="8"/>
        <v>0</v>
      </c>
      <c r="O29" s="45" t="str">
        <f t="shared" si="4"/>
        <v>/</v>
      </c>
      <c r="P29" s="47" t="str">
        <f t="shared" si="5"/>
        <v>OK</v>
      </c>
      <c r="Q29" s="47" t="str">
        <f t="shared" si="9"/>
        <v>OK</v>
      </c>
    </row>
    <row r="30" spans="1:17" ht="16.5" customHeight="1" x14ac:dyDescent="0.35">
      <c r="A30" s="89">
        <v>20</v>
      </c>
      <c r="B30" s="79"/>
      <c r="C30" s="41"/>
      <c r="D30" s="42">
        <f t="shared" si="10"/>
        <v>0</v>
      </c>
      <c r="E30" s="44">
        <f>IF(ISBLANK(#REF!),1,1)</f>
        <v>1</v>
      </c>
      <c r="F30" s="43">
        <f t="shared" si="6"/>
        <v>0</v>
      </c>
      <c r="G30" s="45">
        <v>0</v>
      </c>
      <c r="H30" s="45">
        <v>0</v>
      </c>
      <c r="I30" s="42">
        <f t="shared" si="1"/>
        <v>0</v>
      </c>
      <c r="J30" s="119" t="str">
        <f t="shared" si="2"/>
        <v>/</v>
      </c>
      <c r="K30" s="109" t="str">
        <f t="shared" si="7"/>
        <v>/</v>
      </c>
      <c r="L30" s="108" t="str">
        <f t="shared" si="12"/>
        <v>/</v>
      </c>
      <c r="M30" s="46">
        <f t="shared" si="11"/>
        <v>0</v>
      </c>
      <c r="N30" s="43">
        <f t="shared" si="8"/>
        <v>0</v>
      </c>
      <c r="O30" s="45" t="str">
        <f t="shared" si="4"/>
        <v>/</v>
      </c>
      <c r="P30" s="47" t="str">
        <f t="shared" si="5"/>
        <v>OK</v>
      </c>
      <c r="Q30" s="47" t="str">
        <f t="shared" si="9"/>
        <v>OK</v>
      </c>
    </row>
    <row r="31" spans="1:17" ht="16.5" customHeight="1" x14ac:dyDescent="0.35">
      <c r="A31" s="89">
        <v>21</v>
      </c>
      <c r="B31" s="79"/>
      <c r="C31" s="41"/>
      <c r="D31" s="42">
        <f t="shared" si="10"/>
        <v>0</v>
      </c>
      <c r="E31" s="44">
        <f>IF(ISBLANK(#REF!),1,1)</f>
        <v>1</v>
      </c>
      <c r="F31" s="43">
        <f t="shared" si="6"/>
        <v>0</v>
      </c>
      <c r="G31" s="45">
        <v>0</v>
      </c>
      <c r="H31" s="45">
        <v>0</v>
      </c>
      <c r="I31" s="42">
        <f t="shared" si="1"/>
        <v>0</v>
      </c>
      <c r="J31" s="119" t="str">
        <f t="shared" si="2"/>
        <v>/</v>
      </c>
      <c r="K31" s="109" t="str">
        <f t="shared" si="7"/>
        <v>/</v>
      </c>
      <c r="L31" s="108" t="str">
        <f t="shared" si="12"/>
        <v>/</v>
      </c>
      <c r="M31" s="46">
        <f t="shared" si="11"/>
        <v>0</v>
      </c>
      <c r="N31" s="43">
        <f t="shared" si="8"/>
        <v>0</v>
      </c>
      <c r="O31" s="45" t="str">
        <f t="shared" si="4"/>
        <v>/</v>
      </c>
      <c r="P31" s="47" t="str">
        <f t="shared" si="5"/>
        <v>OK</v>
      </c>
      <c r="Q31" s="47" t="str">
        <f t="shared" si="9"/>
        <v>OK</v>
      </c>
    </row>
    <row r="32" spans="1:17" ht="16.5" customHeight="1" x14ac:dyDescent="0.35">
      <c r="A32" s="89">
        <v>22</v>
      </c>
      <c r="B32" s="79"/>
      <c r="C32" s="41"/>
      <c r="D32" s="42">
        <f t="shared" si="10"/>
        <v>0</v>
      </c>
      <c r="E32" s="44">
        <f>IF(ISBLANK(#REF!),1,1)</f>
        <v>1</v>
      </c>
      <c r="F32" s="43">
        <f t="shared" si="6"/>
        <v>0</v>
      </c>
      <c r="G32" s="45">
        <v>0</v>
      </c>
      <c r="H32" s="45">
        <v>0</v>
      </c>
      <c r="I32" s="42">
        <f t="shared" si="1"/>
        <v>0</v>
      </c>
      <c r="J32" s="119" t="str">
        <f t="shared" si="2"/>
        <v>/</v>
      </c>
      <c r="K32" s="109" t="str">
        <f t="shared" si="7"/>
        <v>/</v>
      </c>
      <c r="L32" s="108" t="str">
        <f t="shared" si="12"/>
        <v>/</v>
      </c>
      <c r="M32" s="46">
        <f t="shared" si="11"/>
        <v>0</v>
      </c>
      <c r="N32" s="43">
        <f t="shared" si="8"/>
        <v>0</v>
      </c>
      <c r="O32" s="45" t="str">
        <f t="shared" si="4"/>
        <v>/</v>
      </c>
      <c r="P32" s="47" t="str">
        <f t="shared" si="5"/>
        <v>OK</v>
      </c>
      <c r="Q32" s="47" t="str">
        <f t="shared" si="9"/>
        <v>OK</v>
      </c>
    </row>
    <row r="33" spans="1:17" ht="16.5" customHeight="1" x14ac:dyDescent="0.35">
      <c r="A33" s="89">
        <v>23</v>
      </c>
      <c r="B33" s="79"/>
      <c r="C33" s="41"/>
      <c r="D33" s="42">
        <f t="shared" si="10"/>
        <v>0</v>
      </c>
      <c r="E33" s="44">
        <f>IF(ISBLANK(#REF!),1,1)</f>
        <v>1</v>
      </c>
      <c r="F33" s="43">
        <f t="shared" si="6"/>
        <v>0</v>
      </c>
      <c r="G33" s="45">
        <v>0</v>
      </c>
      <c r="H33" s="45">
        <v>0</v>
      </c>
      <c r="I33" s="42">
        <f t="shared" si="1"/>
        <v>0</v>
      </c>
      <c r="J33" s="119" t="str">
        <f t="shared" si="2"/>
        <v>/</v>
      </c>
      <c r="K33" s="109" t="str">
        <f t="shared" si="7"/>
        <v>/</v>
      </c>
      <c r="L33" s="108" t="str">
        <f t="shared" si="12"/>
        <v>/</v>
      </c>
      <c r="M33" s="46">
        <f t="shared" si="11"/>
        <v>0</v>
      </c>
      <c r="N33" s="43">
        <f t="shared" si="8"/>
        <v>0</v>
      </c>
      <c r="O33" s="45" t="str">
        <f t="shared" si="4"/>
        <v>/</v>
      </c>
      <c r="P33" s="47" t="str">
        <f t="shared" si="5"/>
        <v>OK</v>
      </c>
      <c r="Q33" s="47" t="str">
        <f t="shared" si="9"/>
        <v>OK</v>
      </c>
    </row>
    <row r="34" spans="1:17" ht="16.5" customHeight="1" x14ac:dyDescent="0.35">
      <c r="A34" s="89">
        <v>24</v>
      </c>
      <c r="B34" s="79"/>
      <c r="C34" s="41"/>
      <c r="D34" s="42">
        <f t="shared" si="10"/>
        <v>0</v>
      </c>
      <c r="E34" s="44">
        <f>IF(ISBLANK(#REF!),1,1)</f>
        <v>1</v>
      </c>
      <c r="F34" s="43">
        <f t="shared" si="6"/>
        <v>0</v>
      </c>
      <c r="G34" s="45">
        <v>0</v>
      </c>
      <c r="H34" s="45">
        <v>0</v>
      </c>
      <c r="I34" s="42">
        <f t="shared" si="1"/>
        <v>0</v>
      </c>
      <c r="J34" s="119" t="str">
        <f t="shared" si="2"/>
        <v>/</v>
      </c>
      <c r="K34" s="109" t="str">
        <f t="shared" si="7"/>
        <v>/</v>
      </c>
      <c r="L34" s="108" t="str">
        <f t="shared" si="12"/>
        <v>/</v>
      </c>
      <c r="M34" s="46">
        <f t="shared" si="11"/>
        <v>0</v>
      </c>
      <c r="N34" s="43">
        <f t="shared" si="8"/>
        <v>0</v>
      </c>
      <c r="O34" s="45" t="str">
        <f t="shared" si="4"/>
        <v>/</v>
      </c>
      <c r="P34" s="47" t="str">
        <f t="shared" si="5"/>
        <v>OK</v>
      </c>
      <c r="Q34" s="47" t="str">
        <f t="shared" si="9"/>
        <v>OK</v>
      </c>
    </row>
    <row r="35" spans="1:17" ht="16.5" customHeight="1" x14ac:dyDescent="0.35">
      <c r="A35" s="89">
        <v>25</v>
      </c>
      <c r="B35" s="79"/>
      <c r="C35" s="41"/>
      <c r="D35" s="42">
        <f t="shared" si="10"/>
        <v>0</v>
      </c>
      <c r="E35" s="44">
        <f>IF(ISBLANK(#REF!),1,1)</f>
        <v>1</v>
      </c>
      <c r="F35" s="43">
        <f t="shared" si="6"/>
        <v>0</v>
      </c>
      <c r="G35" s="45">
        <v>0</v>
      </c>
      <c r="H35" s="45">
        <v>0</v>
      </c>
      <c r="I35" s="42">
        <f t="shared" si="1"/>
        <v>0</v>
      </c>
      <c r="J35" s="119" t="str">
        <f t="shared" si="2"/>
        <v>/</v>
      </c>
      <c r="K35" s="109" t="str">
        <f t="shared" si="7"/>
        <v>/</v>
      </c>
      <c r="L35" s="108" t="str">
        <f t="shared" si="12"/>
        <v>/</v>
      </c>
      <c r="M35" s="46">
        <f t="shared" si="11"/>
        <v>0</v>
      </c>
      <c r="N35" s="43">
        <f t="shared" si="8"/>
        <v>0</v>
      </c>
      <c r="O35" s="45" t="str">
        <f t="shared" si="4"/>
        <v>/</v>
      </c>
      <c r="P35" s="47" t="str">
        <f t="shared" si="5"/>
        <v>OK</v>
      </c>
      <c r="Q35" s="47" t="str">
        <f t="shared" si="9"/>
        <v>OK</v>
      </c>
    </row>
    <row r="36" spans="1:17" ht="16.5" customHeight="1" x14ac:dyDescent="0.35">
      <c r="A36" s="89">
        <v>26</v>
      </c>
      <c r="B36" s="79"/>
      <c r="C36" s="41"/>
      <c r="D36" s="42">
        <f t="shared" si="10"/>
        <v>0</v>
      </c>
      <c r="E36" s="44">
        <f>IF(ISBLANK(#REF!),1,1)</f>
        <v>1</v>
      </c>
      <c r="F36" s="43">
        <f t="shared" si="6"/>
        <v>0</v>
      </c>
      <c r="G36" s="45">
        <v>0</v>
      </c>
      <c r="H36" s="45">
        <v>0</v>
      </c>
      <c r="I36" s="42">
        <f t="shared" si="1"/>
        <v>0</v>
      </c>
      <c r="J36" s="119" t="str">
        <f t="shared" si="2"/>
        <v>/</v>
      </c>
      <c r="K36" s="109" t="str">
        <f t="shared" si="7"/>
        <v>/</v>
      </c>
      <c r="L36" s="108" t="str">
        <f t="shared" si="12"/>
        <v>/</v>
      </c>
      <c r="M36" s="46">
        <f t="shared" si="11"/>
        <v>0</v>
      </c>
      <c r="N36" s="43">
        <f t="shared" si="8"/>
        <v>0</v>
      </c>
      <c r="O36" s="45" t="str">
        <f t="shared" si="4"/>
        <v>/</v>
      </c>
      <c r="P36" s="47" t="str">
        <f t="shared" si="5"/>
        <v>OK</v>
      </c>
      <c r="Q36" s="47" t="str">
        <f t="shared" si="9"/>
        <v>OK</v>
      </c>
    </row>
    <row r="37" spans="1:17" ht="16.5" customHeight="1" x14ac:dyDescent="0.35">
      <c r="A37" s="89">
        <v>27</v>
      </c>
      <c r="B37" s="79"/>
      <c r="C37" s="41"/>
      <c r="D37" s="42">
        <f t="shared" si="10"/>
        <v>0</v>
      </c>
      <c r="E37" s="44">
        <f>IF(ISBLANK(#REF!),1,1)</f>
        <v>1</v>
      </c>
      <c r="F37" s="43">
        <f t="shared" si="6"/>
        <v>0</v>
      </c>
      <c r="G37" s="45">
        <v>0</v>
      </c>
      <c r="H37" s="45">
        <v>0</v>
      </c>
      <c r="I37" s="42">
        <f t="shared" si="1"/>
        <v>0</v>
      </c>
      <c r="J37" s="119" t="str">
        <f t="shared" si="2"/>
        <v>/</v>
      </c>
      <c r="K37" s="109" t="str">
        <f t="shared" si="7"/>
        <v>/</v>
      </c>
      <c r="L37" s="108" t="str">
        <f t="shared" si="12"/>
        <v>/</v>
      </c>
      <c r="M37" s="46">
        <f t="shared" si="11"/>
        <v>0</v>
      </c>
      <c r="N37" s="43">
        <f t="shared" si="8"/>
        <v>0</v>
      </c>
      <c r="O37" s="45" t="str">
        <f t="shared" si="4"/>
        <v>/</v>
      </c>
      <c r="P37" s="47" t="str">
        <f t="shared" si="5"/>
        <v>OK</v>
      </c>
      <c r="Q37" s="47" t="str">
        <f t="shared" si="9"/>
        <v>OK</v>
      </c>
    </row>
    <row r="38" spans="1:17" ht="16.5" customHeight="1" x14ac:dyDescent="0.35">
      <c r="A38" s="89">
        <v>28</v>
      </c>
      <c r="B38" s="79"/>
      <c r="C38" s="41"/>
      <c r="D38" s="42">
        <f t="shared" si="10"/>
        <v>0</v>
      </c>
      <c r="E38" s="44">
        <f>IF(ISBLANK(#REF!),1,1)</f>
        <v>1</v>
      </c>
      <c r="F38" s="43">
        <f t="shared" si="6"/>
        <v>0</v>
      </c>
      <c r="G38" s="45">
        <v>0</v>
      </c>
      <c r="H38" s="45">
        <v>0</v>
      </c>
      <c r="I38" s="42">
        <f t="shared" si="1"/>
        <v>0</v>
      </c>
      <c r="J38" s="119" t="str">
        <f t="shared" si="2"/>
        <v>/</v>
      </c>
      <c r="K38" s="109" t="str">
        <f t="shared" si="7"/>
        <v>/</v>
      </c>
      <c r="L38" s="108" t="str">
        <f t="shared" si="12"/>
        <v>/</v>
      </c>
      <c r="M38" s="46">
        <f t="shared" si="11"/>
        <v>0</v>
      </c>
      <c r="N38" s="43">
        <f t="shared" si="8"/>
        <v>0</v>
      </c>
      <c r="O38" s="45" t="str">
        <f t="shared" si="4"/>
        <v>/</v>
      </c>
      <c r="P38" s="47" t="str">
        <f t="shared" si="5"/>
        <v>OK</v>
      </c>
      <c r="Q38" s="47" t="str">
        <f t="shared" si="9"/>
        <v>OK</v>
      </c>
    </row>
    <row r="39" spans="1:17" ht="16.5" customHeight="1" x14ac:dyDescent="0.35">
      <c r="A39" s="89">
        <v>29</v>
      </c>
      <c r="B39" s="79"/>
      <c r="C39" s="41"/>
      <c r="D39" s="42">
        <f t="shared" si="10"/>
        <v>0</v>
      </c>
      <c r="E39" s="44">
        <f>IF(ISBLANK(#REF!),1,1)</f>
        <v>1</v>
      </c>
      <c r="F39" s="43">
        <f t="shared" si="6"/>
        <v>0</v>
      </c>
      <c r="G39" s="45">
        <v>0</v>
      </c>
      <c r="H39" s="45">
        <v>0</v>
      </c>
      <c r="I39" s="42">
        <f t="shared" si="1"/>
        <v>0</v>
      </c>
      <c r="J39" s="119" t="str">
        <f t="shared" si="2"/>
        <v>/</v>
      </c>
      <c r="K39" s="109" t="str">
        <f t="shared" si="7"/>
        <v>/</v>
      </c>
      <c r="L39" s="108" t="str">
        <f t="shared" si="12"/>
        <v>/</v>
      </c>
      <c r="M39" s="46">
        <f t="shared" si="11"/>
        <v>0</v>
      </c>
      <c r="N39" s="43">
        <f t="shared" si="8"/>
        <v>0</v>
      </c>
      <c r="O39" s="45" t="str">
        <f t="shared" si="4"/>
        <v>/</v>
      </c>
      <c r="P39" s="47" t="str">
        <f t="shared" si="5"/>
        <v>OK</v>
      </c>
      <c r="Q39" s="47" t="str">
        <f t="shared" si="9"/>
        <v>OK</v>
      </c>
    </row>
    <row r="40" spans="1:17" ht="16.5" customHeight="1" x14ac:dyDescent="0.35">
      <c r="A40" s="89">
        <v>30</v>
      </c>
      <c r="B40" s="79"/>
      <c r="C40" s="41"/>
      <c r="D40" s="42">
        <f t="shared" si="10"/>
        <v>0</v>
      </c>
      <c r="E40" s="44">
        <f>IF(ISBLANK(#REF!),1,1)</f>
        <v>1</v>
      </c>
      <c r="F40" s="43">
        <f t="shared" si="6"/>
        <v>0</v>
      </c>
      <c r="G40" s="45">
        <v>0</v>
      </c>
      <c r="H40" s="45">
        <v>0</v>
      </c>
      <c r="I40" s="42">
        <f t="shared" si="1"/>
        <v>0</v>
      </c>
      <c r="J40" s="119" t="str">
        <f t="shared" si="2"/>
        <v>/</v>
      </c>
      <c r="K40" s="109" t="str">
        <f t="shared" si="7"/>
        <v>/</v>
      </c>
      <c r="L40" s="108" t="str">
        <f t="shared" si="12"/>
        <v>/</v>
      </c>
      <c r="M40" s="46">
        <f t="shared" si="11"/>
        <v>0</v>
      </c>
      <c r="N40" s="43">
        <f t="shared" si="8"/>
        <v>0</v>
      </c>
      <c r="O40" s="45" t="str">
        <f t="shared" si="4"/>
        <v>/</v>
      </c>
      <c r="P40" s="47" t="str">
        <f t="shared" si="5"/>
        <v>OK</v>
      </c>
      <c r="Q40" s="47" t="str">
        <f t="shared" si="9"/>
        <v>OK</v>
      </c>
    </row>
    <row r="41" spans="1:17" ht="16.5" customHeight="1" x14ac:dyDescent="0.35">
      <c r="A41" s="89">
        <v>31</v>
      </c>
      <c r="B41" s="79"/>
      <c r="C41" s="41"/>
      <c r="D41" s="42">
        <f t="shared" si="10"/>
        <v>0</v>
      </c>
      <c r="E41" s="44">
        <f>IF(ISBLANK(#REF!),1,1)</f>
        <v>1</v>
      </c>
      <c r="F41" s="43">
        <f t="shared" si="6"/>
        <v>0</v>
      </c>
      <c r="G41" s="45">
        <v>0</v>
      </c>
      <c r="H41" s="45">
        <v>0</v>
      </c>
      <c r="I41" s="42">
        <f t="shared" si="1"/>
        <v>0</v>
      </c>
      <c r="J41" s="119" t="str">
        <f t="shared" si="2"/>
        <v>/</v>
      </c>
      <c r="K41" s="109" t="str">
        <f t="shared" si="7"/>
        <v>/</v>
      </c>
      <c r="L41" s="108" t="str">
        <f t="shared" si="12"/>
        <v>/</v>
      </c>
      <c r="M41" s="46">
        <f t="shared" si="11"/>
        <v>0</v>
      </c>
      <c r="N41" s="43">
        <f t="shared" si="8"/>
        <v>0</v>
      </c>
      <c r="O41" s="45" t="str">
        <f t="shared" si="4"/>
        <v>/</v>
      </c>
      <c r="P41" s="47" t="str">
        <f t="shared" si="5"/>
        <v>OK</v>
      </c>
      <c r="Q41" s="47" t="str">
        <f t="shared" si="9"/>
        <v>OK</v>
      </c>
    </row>
    <row r="42" spans="1:17" ht="16.5" customHeight="1" x14ac:dyDescent="0.35">
      <c r="A42" s="89">
        <v>32</v>
      </c>
      <c r="B42" s="79"/>
      <c r="C42" s="41"/>
      <c r="D42" s="42">
        <f t="shared" si="10"/>
        <v>0</v>
      </c>
      <c r="E42" s="44">
        <f>IF(ISBLANK(#REF!),1,1)</f>
        <v>1</v>
      </c>
      <c r="F42" s="43">
        <f t="shared" si="6"/>
        <v>0</v>
      </c>
      <c r="G42" s="45">
        <v>0</v>
      </c>
      <c r="H42" s="45">
        <v>0</v>
      </c>
      <c r="I42" s="42">
        <f t="shared" si="1"/>
        <v>0</v>
      </c>
      <c r="J42" s="119" t="str">
        <f t="shared" si="2"/>
        <v>/</v>
      </c>
      <c r="K42" s="109" t="str">
        <f t="shared" si="7"/>
        <v>/</v>
      </c>
      <c r="L42" s="108" t="str">
        <f t="shared" si="12"/>
        <v>/</v>
      </c>
      <c r="M42" s="46">
        <f t="shared" si="11"/>
        <v>0</v>
      </c>
      <c r="N42" s="43">
        <f t="shared" si="8"/>
        <v>0</v>
      </c>
      <c r="O42" s="45" t="str">
        <f t="shared" si="4"/>
        <v>/</v>
      </c>
      <c r="P42" s="47" t="str">
        <f t="shared" si="5"/>
        <v>OK</v>
      </c>
      <c r="Q42" s="47" t="str">
        <f t="shared" si="9"/>
        <v>OK</v>
      </c>
    </row>
    <row r="43" spans="1:17" ht="16.5" customHeight="1" x14ac:dyDescent="0.35">
      <c r="A43" s="89">
        <v>33</v>
      </c>
      <c r="B43" s="79"/>
      <c r="C43" s="41"/>
      <c r="D43" s="42">
        <f t="shared" si="10"/>
        <v>0</v>
      </c>
      <c r="E43" s="44">
        <f>IF(ISBLANK(#REF!),1,1)</f>
        <v>1</v>
      </c>
      <c r="F43" s="43">
        <f t="shared" si="6"/>
        <v>0</v>
      </c>
      <c r="G43" s="45">
        <v>0</v>
      </c>
      <c r="H43" s="45">
        <v>0</v>
      </c>
      <c r="I43" s="42">
        <f t="shared" si="1"/>
        <v>0</v>
      </c>
      <c r="J43" s="119" t="str">
        <f t="shared" ref="J43:J74" si="13">IF(OR($B43="IHI private member",$B43="IHI contributing partner"),0,"/")</f>
        <v>/</v>
      </c>
      <c r="K43" s="109" t="str">
        <f t="shared" si="7"/>
        <v>/</v>
      </c>
      <c r="L43" s="108" t="str">
        <f t="shared" si="12"/>
        <v>/</v>
      </c>
      <c r="M43" s="46">
        <f t="shared" si="11"/>
        <v>0</v>
      </c>
      <c r="N43" s="43">
        <f t="shared" si="8"/>
        <v>0</v>
      </c>
      <c r="O43" s="45" t="str">
        <f t="shared" si="4"/>
        <v>/</v>
      </c>
      <c r="P43" s="47" t="str">
        <f t="shared" ref="P43:P74" si="14">IF($B43="Associated partner","/",IF(D43=SUM(G43,H43,I43,K43,M43),"OK","Incorrect. Correction needed."))</f>
        <v>OK</v>
      </c>
      <c r="Q43" s="47" t="str">
        <f t="shared" si="9"/>
        <v>OK</v>
      </c>
    </row>
    <row r="44" spans="1:17" ht="16.5" customHeight="1" x14ac:dyDescent="0.35">
      <c r="A44" s="89">
        <v>34</v>
      </c>
      <c r="B44" s="79"/>
      <c r="C44" s="41"/>
      <c r="D44" s="42">
        <f t="shared" si="10"/>
        <v>0</v>
      </c>
      <c r="E44" s="44">
        <f>IF(ISBLANK(#REF!),1,1)</f>
        <v>1</v>
      </c>
      <c r="F44" s="43">
        <f t="shared" si="6"/>
        <v>0</v>
      </c>
      <c r="G44" s="45">
        <v>0</v>
      </c>
      <c r="H44" s="45">
        <v>0</v>
      </c>
      <c r="I44" s="42">
        <f t="shared" si="1"/>
        <v>0</v>
      </c>
      <c r="J44" s="119" t="str">
        <f t="shared" si="13"/>
        <v>/</v>
      </c>
      <c r="K44" s="109" t="str">
        <f t="shared" si="7"/>
        <v>/</v>
      </c>
      <c r="L44" s="108" t="str">
        <f t="shared" si="12"/>
        <v>/</v>
      </c>
      <c r="M44" s="46">
        <f t="shared" si="11"/>
        <v>0</v>
      </c>
      <c r="N44" s="43">
        <f t="shared" si="8"/>
        <v>0</v>
      </c>
      <c r="O44" s="45" t="str">
        <f t="shared" si="4"/>
        <v>/</v>
      </c>
      <c r="P44" s="47" t="str">
        <f t="shared" si="14"/>
        <v>OK</v>
      </c>
      <c r="Q44" s="47" t="str">
        <f t="shared" si="9"/>
        <v>OK</v>
      </c>
    </row>
    <row r="45" spans="1:17" ht="16.5" customHeight="1" x14ac:dyDescent="0.35">
      <c r="A45" s="89">
        <v>35</v>
      </c>
      <c r="B45" s="79"/>
      <c r="C45" s="41"/>
      <c r="D45" s="42">
        <f t="shared" si="10"/>
        <v>0</v>
      </c>
      <c r="E45" s="44">
        <f>IF(ISBLANK(#REF!),1,1)</f>
        <v>1</v>
      </c>
      <c r="F45" s="43">
        <f t="shared" si="6"/>
        <v>0</v>
      </c>
      <c r="G45" s="45">
        <v>0</v>
      </c>
      <c r="H45" s="45">
        <v>0</v>
      </c>
      <c r="I45" s="42">
        <f t="shared" si="1"/>
        <v>0</v>
      </c>
      <c r="J45" s="119" t="str">
        <f t="shared" si="13"/>
        <v>/</v>
      </c>
      <c r="K45" s="109" t="str">
        <f t="shared" si="7"/>
        <v>/</v>
      </c>
      <c r="L45" s="108" t="str">
        <f t="shared" si="12"/>
        <v>/</v>
      </c>
      <c r="M45" s="46">
        <f t="shared" si="11"/>
        <v>0</v>
      </c>
      <c r="N45" s="43">
        <f t="shared" si="8"/>
        <v>0</v>
      </c>
      <c r="O45" s="45" t="str">
        <f t="shared" si="4"/>
        <v>/</v>
      </c>
      <c r="P45" s="47" t="str">
        <f t="shared" si="14"/>
        <v>OK</v>
      </c>
      <c r="Q45" s="47" t="str">
        <f t="shared" si="9"/>
        <v>OK</v>
      </c>
    </row>
    <row r="46" spans="1:17" ht="16.5" customHeight="1" x14ac:dyDescent="0.35">
      <c r="A46" s="89">
        <v>36</v>
      </c>
      <c r="B46" s="79"/>
      <c r="C46" s="41"/>
      <c r="D46" s="42">
        <f t="shared" si="10"/>
        <v>0</v>
      </c>
      <c r="E46" s="44">
        <f>IF(ISBLANK(#REF!),1,1)</f>
        <v>1</v>
      </c>
      <c r="F46" s="43">
        <f t="shared" si="6"/>
        <v>0</v>
      </c>
      <c r="G46" s="45">
        <v>0</v>
      </c>
      <c r="H46" s="45">
        <v>0</v>
      </c>
      <c r="I46" s="42">
        <f t="shared" si="1"/>
        <v>0</v>
      </c>
      <c r="J46" s="119" t="str">
        <f t="shared" si="13"/>
        <v>/</v>
      </c>
      <c r="K46" s="109" t="str">
        <f t="shared" si="7"/>
        <v>/</v>
      </c>
      <c r="L46" s="108" t="str">
        <f t="shared" si="12"/>
        <v>/</v>
      </c>
      <c r="M46" s="46">
        <f t="shared" si="11"/>
        <v>0</v>
      </c>
      <c r="N46" s="43">
        <f t="shared" si="8"/>
        <v>0</v>
      </c>
      <c r="O46" s="45" t="str">
        <f t="shared" si="4"/>
        <v>/</v>
      </c>
      <c r="P46" s="47" t="str">
        <f t="shared" si="14"/>
        <v>OK</v>
      </c>
      <c r="Q46" s="47" t="str">
        <f t="shared" si="9"/>
        <v>OK</v>
      </c>
    </row>
    <row r="47" spans="1:17" ht="16.5" customHeight="1" x14ac:dyDescent="0.35">
      <c r="A47" s="89">
        <v>37</v>
      </c>
      <c r="B47" s="79"/>
      <c r="C47" s="41"/>
      <c r="D47" s="42">
        <f t="shared" si="10"/>
        <v>0</v>
      </c>
      <c r="E47" s="44">
        <f>IF(ISBLANK(#REF!),1,1)</f>
        <v>1</v>
      </c>
      <c r="F47" s="43">
        <f t="shared" si="6"/>
        <v>0</v>
      </c>
      <c r="G47" s="45">
        <v>0</v>
      </c>
      <c r="H47" s="45">
        <v>0</v>
      </c>
      <c r="I47" s="42">
        <f t="shared" si="1"/>
        <v>0</v>
      </c>
      <c r="J47" s="119" t="str">
        <f t="shared" si="13"/>
        <v>/</v>
      </c>
      <c r="K47" s="109" t="str">
        <f t="shared" si="7"/>
        <v>/</v>
      </c>
      <c r="L47" s="108" t="str">
        <f t="shared" si="12"/>
        <v>/</v>
      </c>
      <c r="M47" s="46">
        <f t="shared" si="11"/>
        <v>0</v>
      </c>
      <c r="N47" s="43">
        <f t="shared" si="8"/>
        <v>0</v>
      </c>
      <c r="O47" s="45" t="str">
        <f t="shared" si="4"/>
        <v>/</v>
      </c>
      <c r="P47" s="47" t="str">
        <f t="shared" si="14"/>
        <v>OK</v>
      </c>
      <c r="Q47" s="47" t="str">
        <f t="shared" si="9"/>
        <v>OK</v>
      </c>
    </row>
    <row r="48" spans="1:17" ht="16.5" customHeight="1" x14ac:dyDescent="0.35">
      <c r="A48" s="89">
        <v>38</v>
      </c>
      <c r="B48" s="79"/>
      <c r="C48" s="41"/>
      <c r="D48" s="42">
        <f t="shared" si="10"/>
        <v>0</v>
      </c>
      <c r="E48" s="44">
        <f>IF(ISBLANK(#REF!),1,1)</f>
        <v>1</v>
      </c>
      <c r="F48" s="43">
        <f t="shared" si="6"/>
        <v>0</v>
      </c>
      <c r="G48" s="45">
        <v>0</v>
      </c>
      <c r="H48" s="45">
        <v>0</v>
      </c>
      <c r="I48" s="42">
        <f t="shared" si="1"/>
        <v>0</v>
      </c>
      <c r="J48" s="119" t="str">
        <f t="shared" si="13"/>
        <v>/</v>
      </c>
      <c r="K48" s="109" t="str">
        <f t="shared" si="7"/>
        <v>/</v>
      </c>
      <c r="L48" s="108" t="str">
        <f t="shared" si="12"/>
        <v>/</v>
      </c>
      <c r="M48" s="46">
        <f t="shared" si="11"/>
        <v>0</v>
      </c>
      <c r="N48" s="43">
        <f t="shared" si="8"/>
        <v>0</v>
      </c>
      <c r="O48" s="45" t="str">
        <f t="shared" si="4"/>
        <v>/</v>
      </c>
      <c r="P48" s="47" t="str">
        <f t="shared" si="14"/>
        <v>OK</v>
      </c>
      <c r="Q48" s="47" t="str">
        <f t="shared" si="9"/>
        <v>OK</v>
      </c>
    </row>
    <row r="49" spans="1:17" ht="16.5" customHeight="1" x14ac:dyDescent="0.35">
      <c r="A49" s="89">
        <v>39</v>
      </c>
      <c r="B49" s="79"/>
      <c r="C49" s="41"/>
      <c r="D49" s="42">
        <f t="shared" si="10"/>
        <v>0</v>
      </c>
      <c r="E49" s="44">
        <f>IF(ISBLANK(#REF!),1,1)</f>
        <v>1</v>
      </c>
      <c r="F49" s="43">
        <f t="shared" si="6"/>
        <v>0</v>
      </c>
      <c r="G49" s="45">
        <v>0</v>
      </c>
      <c r="H49" s="45">
        <v>0</v>
      </c>
      <c r="I49" s="42">
        <f t="shared" si="1"/>
        <v>0</v>
      </c>
      <c r="J49" s="119" t="str">
        <f t="shared" si="13"/>
        <v>/</v>
      </c>
      <c r="K49" s="109" t="str">
        <f t="shared" si="7"/>
        <v>/</v>
      </c>
      <c r="L49" s="108" t="str">
        <f t="shared" si="12"/>
        <v>/</v>
      </c>
      <c r="M49" s="46">
        <f t="shared" si="11"/>
        <v>0</v>
      </c>
      <c r="N49" s="43">
        <f t="shared" si="8"/>
        <v>0</v>
      </c>
      <c r="O49" s="45" t="str">
        <f t="shared" si="4"/>
        <v>/</v>
      </c>
      <c r="P49" s="47" t="str">
        <f t="shared" si="14"/>
        <v>OK</v>
      </c>
      <c r="Q49" s="47" t="str">
        <f t="shared" si="9"/>
        <v>OK</v>
      </c>
    </row>
    <row r="50" spans="1:17" ht="16.5" customHeight="1" x14ac:dyDescent="0.35">
      <c r="A50" s="89">
        <v>40</v>
      </c>
      <c r="B50" s="79"/>
      <c r="C50" s="41"/>
      <c r="D50" s="42">
        <f t="shared" si="10"/>
        <v>0</v>
      </c>
      <c r="E50" s="44">
        <f>IF(ISBLANK(#REF!),1,1)</f>
        <v>1</v>
      </c>
      <c r="F50" s="43">
        <f t="shared" si="6"/>
        <v>0</v>
      </c>
      <c r="G50" s="45">
        <v>0</v>
      </c>
      <c r="H50" s="45">
        <v>0</v>
      </c>
      <c r="I50" s="42">
        <f t="shared" si="1"/>
        <v>0</v>
      </c>
      <c r="J50" s="119" t="str">
        <f t="shared" si="13"/>
        <v>/</v>
      </c>
      <c r="K50" s="109" t="str">
        <f t="shared" si="7"/>
        <v>/</v>
      </c>
      <c r="L50" s="108" t="str">
        <f t="shared" si="12"/>
        <v>/</v>
      </c>
      <c r="M50" s="46">
        <f t="shared" si="11"/>
        <v>0</v>
      </c>
      <c r="N50" s="43">
        <f t="shared" si="8"/>
        <v>0</v>
      </c>
      <c r="O50" s="45" t="str">
        <f t="shared" si="4"/>
        <v>/</v>
      </c>
      <c r="P50" s="47" t="str">
        <f t="shared" si="14"/>
        <v>OK</v>
      </c>
      <c r="Q50" s="47" t="str">
        <f t="shared" si="9"/>
        <v>OK</v>
      </c>
    </row>
    <row r="51" spans="1:17" ht="16.5" customHeight="1" x14ac:dyDescent="0.35">
      <c r="A51" s="89">
        <v>41</v>
      </c>
      <c r="B51" s="79"/>
      <c r="C51" s="41"/>
      <c r="D51" s="42">
        <f t="shared" si="10"/>
        <v>0</v>
      </c>
      <c r="E51" s="44">
        <f>IF(ISBLANK(#REF!),1,1)</f>
        <v>1</v>
      </c>
      <c r="F51" s="43">
        <f t="shared" si="6"/>
        <v>0</v>
      </c>
      <c r="G51" s="45">
        <v>0</v>
      </c>
      <c r="H51" s="45">
        <v>0</v>
      </c>
      <c r="I51" s="42">
        <f t="shared" si="1"/>
        <v>0</v>
      </c>
      <c r="J51" s="119" t="str">
        <f t="shared" si="13"/>
        <v>/</v>
      </c>
      <c r="K51" s="109" t="str">
        <f t="shared" si="7"/>
        <v>/</v>
      </c>
      <c r="L51" s="108" t="str">
        <f t="shared" si="12"/>
        <v>/</v>
      </c>
      <c r="M51" s="46">
        <f t="shared" si="11"/>
        <v>0</v>
      </c>
      <c r="N51" s="43">
        <f t="shared" si="8"/>
        <v>0</v>
      </c>
      <c r="O51" s="45" t="str">
        <f t="shared" si="4"/>
        <v>/</v>
      </c>
      <c r="P51" s="47" t="str">
        <f t="shared" si="14"/>
        <v>OK</v>
      </c>
      <c r="Q51" s="47" t="str">
        <f t="shared" si="9"/>
        <v>OK</v>
      </c>
    </row>
    <row r="52" spans="1:17" ht="16.5" customHeight="1" x14ac:dyDescent="0.35">
      <c r="A52" s="89">
        <v>42</v>
      </c>
      <c r="B52" s="79"/>
      <c r="C52" s="41"/>
      <c r="D52" s="42">
        <f t="shared" si="10"/>
        <v>0</v>
      </c>
      <c r="E52" s="44">
        <f>IF(ISBLANK(#REF!),1,1)</f>
        <v>1</v>
      </c>
      <c r="F52" s="43">
        <f t="shared" si="6"/>
        <v>0</v>
      </c>
      <c r="G52" s="45">
        <v>0</v>
      </c>
      <c r="H52" s="45">
        <v>0</v>
      </c>
      <c r="I52" s="42">
        <f t="shared" si="1"/>
        <v>0</v>
      </c>
      <c r="J52" s="119" t="str">
        <f t="shared" si="13"/>
        <v>/</v>
      </c>
      <c r="K52" s="109" t="str">
        <f t="shared" si="7"/>
        <v>/</v>
      </c>
      <c r="L52" s="108" t="str">
        <f t="shared" si="12"/>
        <v>/</v>
      </c>
      <c r="M52" s="46">
        <f t="shared" si="11"/>
        <v>0</v>
      </c>
      <c r="N52" s="43">
        <f t="shared" si="8"/>
        <v>0</v>
      </c>
      <c r="O52" s="45" t="str">
        <f t="shared" si="4"/>
        <v>/</v>
      </c>
      <c r="P52" s="47" t="str">
        <f t="shared" si="14"/>
        <v>OK</v>
      </c>
      <c r="Q52" s="47" t="str">
        <f t="shared" si="9"/>
        <v>OK</v>
      </c>
    </row>
    <row r="53" spans="1:17" ht="16.5" customHeight="1" x14ac:dyDescent="0.35">
      <c r="A53" s="89">
        <v>43</v>
      </c>
      <c r="B53" s="79"/>
      <c r="C53" s="41"/>
      <c r="D53" s="42">
        <f t="shared" si="10"/>
        <v>0</v>
      </c>
      <c r="E53" s="44">
        <f>IF(ISBLANK(#REF!),1,1)</f>
        <v>1</v>
      </c>
      <c r="F53" s="43">
        <f t="shared" si="6"/>
        <v>0</v>
      </c>
      <c r="G53" s="45">
        <v>0</v>
      </c>
      <c r="H53" s="45">
        <v>0</v>
      </c>
      <c r="I53" s="42">
        <f t="shared" si="1"/>
        <v>0</v>
      </c>
      <c r="J53" s="119" t="str">
        <f t="shared" si="13"/>
        <v>/</v>
      </c>
      <c r="K53" s="109" t="str">
        <f t="shared" si="7"/>
        <v>/</v>
      </c>
      <c r="L53" s="108" t="str">
        <f t="shared" si="12"/>
        <v>/</v>
      </c>
      <c r="M53" s="46">
        <f t="shared" si="11"/>
        <v>0</v>
      </c>
      <c r="N53" s="43">
        <f t="shared" si="8"/>
        <v>0</v>
      </c>
      <c r="O53" s="45" t="str">
        <f t="shared" si="4"/>
        <v>/</v>
      </c>
      <c r="P53" s="47" t="str">
        <f t="shared" si="14"/>
        <v>OK</v>
      </c>
      <c r="Q53" s="47" t="str">
        <f t="shared" si="9"/>
        <v>OK</v>
      </c>
    </row>
    <row r="54" spans="1:17" ht="16.5" customHeight="1" x14ac:dyDescent="0.35">
      <c r="A54" s="89">
        <v>44</v>
      </c>
      <c r="B54" s="79"/>
      <c r="C54" s="41"/>
      <c r="D54" s="42">
        <f t="shared" si="10"/>
        <v>0</v>
      </c>
      <c r="E54" s="44">
        <f>IF(ISBLANK(#REF!),1,1)</f>
        <v>1</v>
      </c>
      <c r="F54" s="43">
        <f t="shared" si="6"/>
        <v>0</v>
      </c>
      <c r="G54" s="45">
        <v>0</v>
      </c>
      <c r="H54" s="45">
        <v>0</v>
      </c>
      <c r="I54" s="42">
        <f t="shared" si="1"/>
        <v>0</v>
      </c>
      <c r="J54" s="119" t="str">
        <f t="shared" si="13"/>
        <v>/</v>
      </c>
      <c r="K54" s="109" t="str">
        <f t="shared" si="7"/>
        <v>/</v>
      </c>
      <c r="L54" s="108" t="str">
        <f t="shared" si="12"/>
        <v>/</v>
      </c>
      <c r="M54" s="46">
        <f t="shared" si="11"/>
        <v>0</v>
      </c>
      <c r="N54" s="43">
        <f t="shared" si="8"/>
        <v>0</v>
      </c>
      <c r="O54" s="45" t="str">
        <f t="shared" si="4"/>
        <v>/</v>
      </c>
      <c r="P54" s="47" t="str">
        <f t="shared" si="14"/>
        <v>OK</v>
      </c>
      <c r="Q54" s="47" t="str">
        <f t="shared" si="9"/>
        <v>OK</v>
      </c>
    </row>
    <row r="55" spans="1:17" ht="16.5" customHeight="1" x14ac:dyDescent="0.35">
      <c r="A55" s="89">
        <v>45</v>
      </c>
      <c r="B55" s="79"/>
      <c r="C55" s="41"/>
      <c r="D55" s="42">
        <f t="shared" si="10"/>
        <v>0</v>
      </c>
      <c r="E55" s="44">
        <f>IF(ISBLANK(#REF!),1,1)</f>
        <v>1</v>
      </c>
      <c r="F55" s="43">
        <f t="shared" si="6"/>
        <v>0</v>
      </c>
      <c r="G55" s="45">
        <v>0</v>
      </c>
      <c r="H55" s="45">
        <v>0</v>
      </c>
      <c r="I55" s="42">
        <f t="shared" si="1"/>
        <v>0</v>
      </c>
      <c r="J55" s="119" t="str">
        <f t="shared" si="13"/>
        <v>/</v>
      </c>
      <c r="K55" s="109" t="str">
        <f t="shared" si="7"/>
        <v>/</v>
      </c>
      <c r="L55" s="108" t="str">
        <f t="shared" si="12"/>
        <v>/</v>
      </c>
      <c r="M55" s="46">
        <f t="shared" si="11"/>
        <v>0</v>
      </c>
      <c r="N55" s="43">
        <f t="shared" si="8"/>
        <v>0</v>
      </c>
      <c r="O55" s="45" t="str">
        <f t="shared" si="4"/>
        <v>/</v>
      </c>
      <c r="P55" s="47" t="str">
        <f t="shared" si="14"/>
        <v>OK</v>
      </c>
      <c r="Q55" s="47" t="str">
        <f t="shared" si="9"/>
        <v>OK</v>
      </c>
    </row>
    <row r="56" spans="1:17" ht="16.5" customHeight="1" x14ac:dyDescent="0.35">
      <c r="A56" s="89">
        <v>46</v>
      </c>
      <c r="B56" s="79"/>
      <c r="C56" s="41"/>
      <c r="D56" s="42">
        <f t="shared" si="10"/>
        <v>0</v>
      </c>
      <c r="E56" s="44">
        <f>IF(ISBLANK(#REF!),1,1)</f>
        <v>1</v>
      </c>
      <c r="F56" s="43">
        <f t="shared" si="6"/>
        <v>0</v>
      </c>
      <c r="G56" s="45">
        <v>0</v>
      </c>
      <c r="H56" s="45">
        <v>0</v>
      </c>
      <c r="I56" s="42">
        <f t="shared" si="1"/>
        <v>0</v>
      </c>
      <c r="J56" s="119" t="str">
        <f t="shared" si="13"/>
        <v>/</v>
      </c>
      <c r="K56" s="109" t="str">
        <f t="shared" si="7"/>
        <v>/</v>
      </c>
      <c r="L56" s="108" t="str">
        <f t="shared" si="12"/>
        <v>/</v>
      </c>
      <c r="M56" s="46">
        <f t="shared" si="11"/>
        <v>0</v>
      </c>
      <c r="N56" s="43">
        <f t="shared" si="8"/>
        <v>0</v>
      </c>
      <c r="O56" s="45" t="str">
        <f t="shared" si="4"/>
        <v>/</v>
      </c>
      <c r="P56" s="47" t="str">
        <f t="shared" si="14"/>
        <v>OK</v>
      </c>
      <c r="Q56" s="47" t="str">
        <f t="shared" si="9"/>
        <v>OK</v>
      </c>
    </row>
    <row r="57" spans="1:17" ht="16.5" customHeight="1" x14ac:dyDescent="0.35">
      <c r="A57" s="89">
        <v>47</v>
      </c>
      <c r="B57" s="79"/>
      <c r="C57" s="41"/>
      <c r="D57" s="42">
        <f t="shared" si="10"/>
        <v>0</v>
      </c>
      <c r="E57" s="44">
        <f>IF(ISBLANK(#REF!),1,1)</f>
        <v>1</v>
      </c>
      <c r="F57" s="43">
        <f t="shared" si="6"/>
        <v>0</v>
      </c>
      <c r="G57" s="45">
        <v>0</v>
      </c>
      <c r="H57" s="45">
        <v>0</v>
      </c>
      <c r="I57" s="42">
        <f t="shared" si="1"/>
        <v>0</v>
      </c>
      <c r="J57" s="119" t="str">
        <f t="shared" si="13"/>
        <v>/</v>
      </c>
      <c r="K57" s="109" t="str">
        <f t="shared" si="7"/>
        <v>/</v>
      </c>
      <c r="L57" s="108" t="str">
        <f t="shared" si="12"/>
        <v>/</v>
      </c>
      <c r="M57" s="46">
        <f t="shared" si="11"/>
        <v>0</v>
      </c>
      <c r="N57" s="43">
        <f t="shared" si="8"/>
        <v>0</v>
      </c>
      <c r="O57" s="45" t="str">
        <f t="shared" si="4"/>
        <v>/</v>
      </c>
      <c r="P57" s="47" t="str">
        <f t="shared" si="14"/>
        <v>OK</v>
      </c>
      <c r="Q57" s="47" t="str">
        <f t="shared" si="9"/>
        <v>OK</v>
      </c>
    </row>
    <row r="58" spans="1:17" ht="16.5" customHeight="1" x14ac:dyDescent="0.35">
      <c r="A58" s="89">
        <v>48</v>
      </c>
      <c r="B58" s="79"/>
      <c r="C58" s="41"/>
      <c r="D58" s="42">
        <f t="shared" si="10"/>
        <v>0</v>
      </c>
      <c r="E58" s="44">
        <f>IF(ISBLANK(#REF!),1,1)</f>
        <v>1</v>
      </c>
      <c r="F58" s="43">
        <f t="shared" si="6"/>
        <v>0</v>
      </c>
      <c r="G58" s="45">
        <v>0</v>
      </c>
      <c r="H58" s="45">
        <v>0</v>
      </c>
      <c r="I58" s="42">
        <f t="shared" si="1"/>
        <v>0</v>
      </c>
      <c r="J58" s="119" t="str">
        <f t="shared" si="13"/>
        <v>/</v>
      </c>
      <c r="K58" s="109" t="str">
        <f t="shared" si="7"/>
        <v>/</v>
      </c>
      <c r="L58" s="108" t="str">
        <f t="shared" si="12"/>
        <v>/</v>
      </c>
      <c r="M58" s="46">
        <f t="shared" si="11"/>
        <v>0</v>
      </c>
      <c r="N58" s="43">
        <f t="shared" si="8"/>
        <v>0</v>
      </c>
      <c r="O58" s="45" t="str">
        <f t="shared" si="4"/>
        <v>/</v>
      </c>
      <c r="P58" s="47" t="str">
        <f t="shared" si="14"/>
        <v>OK</v>
      </c>
      <c r="Q58" s="47" t="str">
        <f t="shared" si="9"/>
        <v>OK</v>
      </c>
    </row>
    <row r="59" spans="1:17" ht="16.5" customHeight="1" x14ac:dyDescent="0.35">
      <c r="A59" s="89">
        <v>49</v>
      </c>
      <c r="B59" s="79"/>
      <c r="C59" s="41"/>
      <c r="D59" s="42">
        <f t="shared" si="10"/>
        <v>0</v>
      </c>
      <c r="E59" s="44">
        <f>IF(ISBLANK(#REF!),1,1)</f>
        <v>1</v>
      </c>
      <c r="F59" s="43">
        <f t="shared" si="6"/>
        <v>0</v>
      </c>
      <c r="G59" s="45">
        <v>0</v>
      </c>
      <c r="H59" s="45">
        <v>0</v>
      </c>
      <c r="I59" s="42">
        <f t="shared" si="1"/>
        <v>0</v>
      </c>
      <c r="J59" s="119" t="str">
        <f t="shared" si="13"/>
        <v>/</v>
      </c>
      <c r="K59" s="109" t="str">
        <f t="shared" si="7"/>
        <v>/</v>
      </c>
      <c r="L59" s="108" t="str">
        <f t="shared" si="12"/>
        <v>/</v>
      </c>
      <c r="M59" s="46">
        <f t="shared" si="11"/>
        <v>0</v>
      </c>
      <c r="N59" s="43">
        <f t="shared" si="8"/>
        <v>0</v>
      </c>
      <c r="O59" s="45" t="str">
        <f t="shared" si="4"/>
        <v>/</v>
      </c>
      <c r="P59" s="47" t="str">
        <f t="shared" si="14"/>
        <v>OK</v>
      </c>
      <c r="Q59" s="47" t="str">
        <f t="shared" si="9"/>
        <v>OK</v>
      </c>
    </row>
    <row r="60" spans="1:17" ht="16.5" customHeight="1" x14ac:dyDescent="0.35">
      <c r="A60" s="89">
        <v>50</v>
      </c>
      <c r="B60" s="79"/>
      <c r="C60" s="41"/>
      <c r="D60" s="42">
        <f t="shared" si="10"/>
        <v>0</v>
      </c>
      <c r="E60" s="44">
        <f>IF(ISBLANK(#REF!),1,1)</f>
        <v>1</v>
      </c>
      <c r="F60" s="43">
        <f t="shared" si="6"/>
        <v>0</v>
      </c>
      <c r="G60" s="45">
        <v>0</v>
      </c>
      <c r="H60" s="45">
        <v>0</v>
      </c>
      <c r="I60" s="42">
        <f t="shared" si="1"/>
        <v>0</v>
      </c>
      <c r="J60" s="119" t="str">
        <f t="shared" si="13"/>
        <v>/</v>
      </c>
      <c r="K60" s="109" t="str">
        <f t="shared" si="7"/>
        <v>/</v>
      </c>
      <c r="L60" s="108" t="str">
        <f t="shared" si="12"/>
        <v>/</v>
      </c>
      <c r="M60" s="46">
        <f t="shared" si="11"/>
        <v>0</v>
      </c>
      <c r="N60" s="43">
        <f t="shared" si="8"/>
        <v>0</v>
      </c>
      <c r="O60" s="45" t="str">
        <f t="shared" si="4"/>
        <v>/</v>
      </c>
      <c r="P60" s="47" t="str">
        <f t="shared" si="14"/>
        <v>OK</v>
      </c>
      <c r="Q60" s="47" t="str">
        <f t="shared" si="9"/>
        <v>OK</v>
      </c>
    </row>
    <row r="61" spans="1:17" ht="16.5" customHeight="1" x14ac:dyDescent="0.35">
      <c r="A61" s="89">
        <v>51</v>
      </c>
      <c r="B61" s="79"/>
      <c r="C61" s="41"/>
      <c r="D61" s="42">
        <f t="shared" si="10"/>
        <v>0</v>
      </c>
      <c r="E61" s="44">
        <f>IF(ISBLANK(#REF!),1,1)</f>
        <v>1</v>
      </c>
      <c r="F61" s="43">
        <f t="shared" si="6"/>
        <v>0</v>
      </c>
      <c r="G61" s="45">
        <v>0</v>
      </c>
      <c r="H61" s="45">
        <v>0</v>
      </c>
      <c r="I61" s="42">
        <f t="shared" si="1"/>
        <v>0</v>
      </c>
      <c r="J61" s="119" t="str">
        <f t="shared" si="13"/>
        <v>/</v>
      </c>
      <c r="K61" s="109" t="str">
        <f t="shared" si="7"/>
        <v>/</v>
      </c>
      <c r="L61" s="108" t="str">
        <f t="shared" si="12"/>
        <v>/</v>
      </c>
      <c r="M61" s="46">
        <f t="shared" si="11"/>
        <v>0</v>
      </c>
      <c r="N61" s="43">
        <f t="shared" si="8"/>
        <v>0</v>
      </c>
      <c r="O61" s="45" t="str">
        <f t="shared" si="4"/>
        <v>/</v>
      </c>
      <c r="P61" s="47" t="str">
        <f t="shared" si="14"/>
        <v>OK</v>
      </c>
      <c r="Q61" s="47" t="str">
        <f t="shared" si="9"/>
        <v>OK</v>
      </c>
    </row>
    <row r="62" spans="1:17" ht="16.5" customHeight="1" x14ac:dyDescent="0.35">
      <c r="A62" s="89">
        <v>52</v>
      </c>
      <c r="B62" s="79"/>
      <c r="C62" s="41"/>
      <c r="D62" s="42">
        <f t="shared" si="10"/>
        <v>0</v>
      </c>
      <c r="E62" s="44">
        <f>IF(ISBLANK(#REF!),1,1)</f>
        <v>1</v>
      </c>
      <c r="F62" s="43">
        <f t="shared" si="6"/>
        <v>0</v>
      </c>
      <c r="G62" s="45">
        <v>0</v>
      </c>
      <c r="H62" s="45">
        <v>0</v>
      </c>
      <c r="I62" s="42">
        <f t="shared" si="1"/>
        <v>0</v>
      </c>
      <c r="J62" s="119" t="str">
        <f t="shared" si="13"/>
        <v>/</v>
      </c>
      <c r="K62" s="109" t="str">
        <f t="shared" si="7"/>
        <v>/</v>
      </c>
      <c r="L62" s="108" t="str">
        <f t="shared" si="12"/>
        <v>/</v>
      </c>
      <c r="M62" s="46">
        <f t="shared" si="11"/>
        <v>0</v>
      </c>
      <c r="N62" s="43">
        <f t="shared" si="8"/>
        <v>0</v>
      </c>
      <c r="O62" s="45" t="str">
        <f t="shared" si="4"/>
        <v>/</v>
      </c>
      <c r="P62" s="47" t="str">
        <f t="shared" si="14"/>
        <v>OK</v>
      </c>
      <c r="Q62" s="47" t="str">
        <f t="shared" si="9"/>
        <v>OK</v>
      </c>
    </row>
    <row r="63" spans="1:17" ht="16.5" customHeight="1" x14ac:dyDescent="0.35">
      <c r="A63" s="89">
        <v>53</v>
      </c>
      <c r="B63" s="79"/>
      <c r="C63" s="41"/>
      <c r="D63" s="42">
        <f t="shared" si="10"/>
        <v>0</v>
      </c>
      <c r="E63" s="44">
        <f>IF(ISBLANK(#REF!),1,1)</f>
        <v>1</v>
      </c>
      <c r="F63" s="43">
        <f t="shared" si="6"/>
        <v>0</v>
      </c>
      <c r="G63" s="45">
        <v>0</v>
      </c>
      <c r="H63" s="45">
        <v>0</v>
      </c>
      <c r="I63" s="42">
        <f t="shared" si="1"/>
        <v>0</v>
      </c>
      <c r="J63" s="119" t="str">
        <f t="shared" si="13"/>
        <v>/</v>
      </c>
      <c r="K63" s="109" t="str">
        <f t="shared" si="7"/>
        <v>/</v>
      </c>
      <c r="L63" s="108" t="str">
        <f t="shared" si="12"/>
        <v>/</v>
      </c>
      <c r="M63" s="46">
        <f t="shared" si="11"/>
        <v>0</v>
      </c>
      <c r="N63" s="43">
        <f t="shared" si="8"/>
        <v>0</v>
      </c>
      <c r="O63" s="45" t="str">
        <f t="shared" si="4"/>
        <v>/</v>
      </c>
      <c r="P63" s="47" t="str">
        <f t="shared" si="14"/>
        <v>OK</v>
      </c>
      <c r="Q63" s="47" t="str">
        <f t="shared" si="9"/>
        <v>OK</v>
      </c>
    </row>
    <row r="64" spans="1:17" ht="16.5" customHeight="1" x14ac:dyDescent="0.35">
      <c r="A64" s="89">
        <v>54</v>
      </c>
      <c r="B64" s="79"/>
      <c r="C64" s="41"/>
      <c r="D64" s="42">
        <f t="shared" si="10"/>
        <v>0</v>
      </c>
      <c r="E64" s="44">
        <f>IF(ISBLANK(#REF!),1,1)</f>
        <v>1</v>
      </c>
      <c r="F64" s="43">
        <f t="shared" si="6"/>
        <v>0</v>
      </c>
      <c r="G64" s="45">
        <v>0</v>
      </c>
      <c r="H64" s="45">
        <v>0</v>
      </c>
      <c r="I64" s="42">
        <f t="shared" si="1"/>
        <v>0</v>
      </c>
      <c r="J64" s="119" t="str">
        <f t="shared" si="13"/>
        <v>/</v>
      </c>
      <c r="K64" s="109" t="str">
        <f t="shared" si="7"/>
        <v>/</v>
      </c>
      <c r="L64" s="108" t="str">
        <f t="shared" si="12"/>
        <v>/</v>
      </c>
      <c r="M64" s="46">
        <f t="shared" si="11"/>
        <v>0</v>
      </c>
      <c r="N64" s="43">
        <f t="shared" si="8"/>
        <v>0</v>
      </c>
      <c r="O64" s="45" t="str">
        <f t="shared" si="4"/>
        <v>/</v>
      </c>
      <c r="P64" s="47" t="str">
        <f t="shared" si="14"/>
        <v>OK</v>
      </c>
      <c r="Q64" s="47" t="str">
        <f t="shared" si="9"/>
        <v>OK</v>
      </c>
    </row>
    <row r="65" spans="1:17" ht="16.5" customHeight="1" x14ac:dyDescent="0.35">
      <c r="A65" s="89">
        <v>55</v>
      </c>
      <c r="B65" s="79"/>
      <c r="C65" s="41"/>
      <c r="D65" s="42">
        <f t="shared" si="10"/>
        <v>0</v>
      </c>
      <c r="E65" s="44">
        <f>IF(ISBLANK(#REF!),1,1)</f>
        <v>1</v>
      </c>
      <c r="F65" s="43">
        <f t="shared" si="6"/>
        <v>0</v>
      </c>
      <c r="G65" s="45">
        <v>0</v>
      </c>
      <c r="H65" s="45">
        <v>0</v>
      </c>
      <c r="I65" s="42">
        <f t="shared" si="1"/>
        <v>0</v>
      </c>
      <c r="J65" s="119" t="str">
        <f t="shared" si="13"/>
        <v>/</v>
      </c>
      <c r="K65" s="109" t="str">
        <f t="shared" si="7"/>
        <v>/</v>
      </c>
      <c r="L65" s="108" t="str">
        <f t="shared" si="12"/>
        <v>/</v>
      </c>
      <c r="M65" s="46">
        <f t="shared" si="11"/>
        <v>0</v>
      </c>
      <c r="N65" s="43">
        <f t="shared" si="8"/>
        <v>0</v>
      </c>
      <c r="O65" s="45" t="str">
        <f t="shared" si="4"/>
        <v>/</v>
      </c>
      <c r="P65" s="47" t="str">
        <f t="shared" si="14"/>
        <v>OK</v>
      </c>
      <c r="Q65" s="47" t="str">
        <f t="shared" si="9"/>
        <v>OK</v>
      </c>
    </row>
    <row r="66" spans="1:17" ht="16.5" customHeight="1" x14ac:dyDescent="0.35">
      <c r="A66" s="89">
        <v>56</v>
      </c>
      <c r="B66" s="79"/>
      <c r="C66" s="41"/>
      <c r="D66" s="42">
        <f t="shared" si="10"/>
        <v>0</v>
      </c>
      <c r="E66" s="44">
        <f>IF(ISBLANK(#REF!),1,1)</f>
        <v>1</v>
      </c>
      <c r="F66" s="43">
        <f t="shared" si="6"/>
        <v>0</v>
      </c>
      <c r="G66" s="45">
        <v>0</v>
      </c>
      <c r="H66" s="45">
        <v>0</v>
      </c>
      <c r="I66" s="42">
        <f t="shared" si="1"/>
        <v>0</v>
      </c>
      <c r="J66" s="119" t="str">
        <f t="shared" si="13"/>
        <v>/</v>
      </c>
      <c r="K66" s="109" t="str">
        <f t="shared" si="7"/>
        <v>/</v>
      </c>
      <c r="L66" s="108" t="str">
        <f t="shared" si="12"/>
        <v>/</v>
      </c>
      <c r="M66" s="46">
        <f t="shared" si="11"/>
        <v>0</v>
      </c>
      <c r="N66" s="43">
        <f t="shared" si="8"/>
        <v>0</v>
      </c>
      <c r="O66" s="45" t="str">
        <f t="shared" si="4"/>
        <v>/</v>
      </c>
      <c r="P66" s="47" t="str">
        <f t="shared" si="14"/>
        <v>OK</v>
      </c>
      <c r="Q66" s="47" t="str">
        <f t="shared" si="9"/>
        <v>OK</v>
      </c>
    </row>
    <row r="67" spans="1:17" ht="16.5" customHeight="1" x14ac:dyDescent="0.35">
      <c r="A67" s="89">
        <v>57</v>
      </c>
      <c r="B67" s="79"/>
      <c r="C67" s="41"/>
      <c r="D67" s="42">
        <f t="shared" si="10"/>
        <v>0</v>
      </c>
      <c r="E67" s="44">
        <f>IF(ISBLANK(#REF!),1,1)</f>
        <v>1</v>
      </c>
      <c r="F67" s="43">
        <f t="shared" si="6"/>
        <v>0</v>
      </c>
      <c r="G67" s="45">
        <v>0</v>
      </c>
      <c r="H67" s="45">
        <v>0</v>
      </c>
      <c r="I67" s="42">
        <f t="shared" si="1"/>
        <v>0</v>
      </c>
      <c r="J67" s="119" t="str">
        <f t="shared" si="13"/>
        <v>/</v>
      </c>
      <c r="K67" s="109" t="str">
        <f t="shared" si="7"/>
        <v>/</v>
      </c>
      <c r="L67" s="108" t="str">
        <f t="shared" si="12"/>
        <v>/</v>
      </c>
      <c r="M67" s="46">
        <f t="shared" si="11"/>
        <v>0</v>
      </c>
      <c r="N67" s="43">
        <f t="shared" si="8"/>
        <v>0</v>
      </c>
      <c r="O67" s="45" t="str">
        <f t="shared" si="4"/>
        <v>/</v>
      </c>
      <c r="P67" s="47" t="str">
        <f t="shared" si="14"/>
        <v>OK</v>
      </c>
      <c r="Q67" s="47" t="str">
        <f t="shared" si="9"/>
        <v>OK</v>
      </c>
    </row>
    <row r="68" spans="1:17" ht="16.5" customHeight="1" x14ac:dyDescent="0.35">
      <c r="A68" s="89">
        <v>58</v>
      </c>
      <c r="B68" s="79"/>
      <c r="C68" s="41"/>
      <c r="D68" s="42">
        <f t="shared" si="10"/>
        <v>0</v>
      </c>
      <c r="E68" s="44">
        <f>IF(ISBLANK(#REF!),1,1)</f>
        <v>1</v>
      </c>
      <c r="F68" s="43">
        <f t="shared" si="6"/>
        <v>0</v>
      </c>
      <c r="G68" s="45">
        <v>0</v>
      </c>
      <c r="H68" s="45">
        <v>0</v>
      </c>
      <c r="I68" s="42">
        <f t="shared" si="1"/>
        <v>0</v>
      </c>
      <c r="J68" s="119" t="str">
        <f t="shared" si="13"/>
        <v>/</v>
      </c>
      <c r="K68" s="109" t="str">
        <f t="shared" si="7"/>
        <v>/</v>
      </c>
      <c r="L68" s="108" t="str">
        <f t="shared" si="12"/>
        <v>/</v>
      </c>
      <c r="M68" s="46">
        <f t="shared" si="11"/>
        <v>0</v>
      </c>
      <c r="N68" s="43">
        <f t="shared" si="8"/>
        <v>0</v>
      </c>
      <c r="O68" s="45" t="str">
        <f t="shared" si="4"/>
        <v>/</v>
      </c>
      <c r="P68" s="47" t="str">
        <f t="shared" si="14"/>
        <v>OK</v>
      </c>
      <c r="Q68" s="47" t="str">
        <f t="shared" si="9"/>
        <v>OK</v>
      </c>
    </row>
    <row r="69" spans="1:17" ht="16.5" customHeight="1" x14ac:dyDescent="0.35">
      <c r="A69" s="89">
        <v>59</v>
      </c>
      <c r="B69" s="79"/>
      <c r="C69" s="41"/>
      <c r="D69" s="42">
        <f t="shared" si="10"/>
        <v>0</v>
      </c>
      <c r="E69" s="44">
        <f>IF(ISBLANK(#REF!),1,1)</f>
        <v>1</v>
      </c>
      <c r="F69" s="43">
        <f t="shared" si="6"/>
        <v>0</v>
      </c>
      <c r="G69" s="45">
        <v>0</v>
      </c>
      <c r="H69" s="45">
        <v>0</v>
      </c>
      <c r="I69" s="42">
        <f t="shared" si="1"/>
        <v>0</v>
      </c>
      <c r="J69" s="119" t="str">
        <f t="shared" si="13"/>
        <v>/</v>
      </c>
      <c r="K69" s="109" t="str">
        <f t="shared" si="7"/>
        <v>/</v>
      </c>
      <c r="L69" s="108" t="str">
        <f t="shared" si="12"/>
        <v>/</v>
      </c>
      <c r="M69" s="46">
        <f t="shared" si="11"/>
        <v>0</v>
      </c>
      <c r="N69" s="43">
        <f t="shared" si="8"/>
        <v>0</v>
      </c>
      <c r="O69" s="45" t="str">
        <f t="shared" si="4"/>
        <v>/</v>
      </c>
      <c r="P69" s="47" t="str">
        <f t="shared" si="14"/>
        <v>OK</v>
      </c>
      <c r="Q69" s="47" t="str">
        <f t="shared" si="9"/>
        <v>OK</v>
      </c>
    </row>
    <row r="70" spans="1:17" ht="16.5" customHeight="1" x14ac:dyDescent="0.35">
      <c r="A70" s="89">
        <v>60</v>
      </c>
      <c r="B70" s="79"/>
      <c r="C70" s="41"/>
      <c r="D70" s="42">
        <f t="shared" si="10"/>
        <v>0</v>
      </c>
      <c r="E70" s="44">
        <f>IF(ISBLANK(#REF!),1,1)</f>
        <v>1</v>
      </c>
      <c r="F70" s="43">
        <f t="shared" si="6"/>
        <v>0</v>
      </c>
      <c r="G70" s="45">
        <v>0</v>
      </c>
      <c r="H70" s="45">
        <v>0</v>
      </c>
      <c r="I70" s="42">
        <f t="shared" si="1"/>
        <v>0</v>
      </c>
      <c r="J70" s="119" t="str">
        <f t="shared" si="13"/>
        <v>/</v>
      </c>
      <c r="K70" s="109" t="str">
        <f t="shared" si="7"/>
        <v>/</v>
      </c>
      <c r="L70" s="108" t="str">
        <f t="shared" si="12"/>
        <v>/</v>
      </c>
      <c r="M70" s="46">
        <f t="shared" si="11"/>
        <v>0</v>
      </c>
      <c r="N70" s="43">
        <f t="shared" si="8"/>
        <v>0</v>
      </c>
      <c r="O70" s="45" t="str">
        <f t="shared" si="4"/>
        <v>/</v>
      </c>
      <c r="P70" s="47" t="str">
        <f t="shared" si="14"/>
        <v>OK</v>
      </c>
      <c r="Q70" s="47" t="str">
        <f t="shared" si="9"/>
        <v>OK</v>
      </c>
    </row>
    <row r="71" spans="1:17" ht="16.5" customHeight="1" x14ac:dyDescent="0.35">
      <c r="A71" s="89">
        <v>61</v>
      </c>
      <c r="B71" s="79"/>
      <c r="C71" s="41"/>
      <c r="D71" s="42">
        <f t="shared" si="10"/>
        <v>0</v>
      </c>
      <c r="E71" s="44">
        <f>IF(ISBLANK(#REF!),1,1)</f>
        <v>1</v>
      </c>
      <c r="F71" s="43">
        <f t="shared" si="6"/>
        <v>0</v>
      </c>
      <c r="G71" s="45">
        <v>0</v>
      </c>
      <c r="H71" s="45">
        <v>0</v>
      </c>
      <c r="I71" s="42">
        <f t="shared" si="1"/>
        <v>0</v>
      </c>
      <c r="J71" s="119" t="str">
        <f t="shared" si="13"/>
        <v>/</v>
      </c>
      <c r="K71" s="109" t="str">
        <f t="shared" si="7"/>
        <v>/</v>
      </c>
      <c r="L71" s="108" t="str">
        <f t="shared" si="12"/>
        <v>/</v>
      </c>
      <c r="M71" s="46">
        <f t="shared" si="11"/>
        <v>0</v>
      </c>
      <c r="N71" s="43">
        <f t="shared" si="8"/>
        <v>0</v>
      </c>
      <c r="O71" s="45" t="str">
        <f t="shared" si="4"/>
        <v>/</v>
      </c>
      <c r="P71" s="47" t="str">
        <f t="shared" si="14"/>
        <v>OK</v>
      </c>
      <c r="Q71" s="47" t="str">
        <f t="shared" si="9"/>
        <v>OK</v>
      </c>
    </row>
    <row r="72" spans="1:17" ht="15" customHeight="1" x14ac:dyDescent="0.35">
      <c r="A72" s="89">
        <v>62</v>
      </c>
      <c r="B72" s="79"/>
      <c r="C72" s="41"/>
      <c r="D72" s="42">
        <f t="shared" si="10"/>
        <v>0</v>
      </c>
      <c r="E72" s="44">
        <f>IF(ISBLANK(#REF!),1,1)</f>
        <v>1</v>
      </c>
      <c r="F72" s="43">
        <f t="shared" si="6"/>
        <v>0</v>
      </c>
      <c r="G72" s="45">
        <v>0</v>
      </c>
      <c r="H72" s="45">
        <v>0</v>
      </c>
      <c r="I72" s="42">
        <f t="shared" si="1"/>
        <v>0</v>
      </c>
      <c r="J72" s="119" t="str">
        <f t="shared" si="13"/>
        <v>/</v>
      </c>
      <c r="K72" s="109" t="str">
        <f t="shared" si="7"/>
        <v>/</v>
      </c>
      <c r="L72" s="108" t="str">
        <f t="shared" si="12"/>
        <v>/</v>
      </c>
      <c r="M72" s="46">
        <f t="shared" si="11"/>
        <v>0</v>
      </c>
      <c r="N72" s="43">
        <f t="shared" si="8"/>
        <v>0</v>
      </c>
      <c r="O72" s="45" t="str">
        <f t="shared" si="4"/>
        <v>/</v>
      </c>
      <c r="P72" s="47" t="str">
        <f t="shared" si="14"/>
        <v>OK</v>
      </c>
      <c r="Q72" s="47" t="str">
        <f t="shared" si="9"/>
        <v>OK</v>
      </c>
    </row>
    <row r="73" spans="1:17" ht="15" customHeight="1" x14ac:dyDescent="0.35">
      <c r="A73" s="89">
        <v>63</v>
      </c>
      <c r="B73" s="79"/>
      <c r="C73" s="41"/>
      <c r="D73" s="42">
        <f t="shared" si="10"/>
        <v>0</v>
      </c>
      <c r="E73" s="44">
        <f>IF(ISBLANK(#REF!),1,1)</f>
        <v>1</v>
      </c>
      <c r="F73" s="43">
        <f t="shared" si="6"/>
        <v>0</v>
      </c>
      <c r="G73" s="45">
        <v>0</v>
      </c>
      <c r="H73" s="45">
        <v>0</v>
      </c>
      <c r="I73" s="42">
        <f t="shared" si="1"/>
        <v>0</v>
      </c>
      <c r="J73" s="119" t="str">
        <f t="shared" si="13"/>
        <v>/</v>
      </c>
      <c r="K73" s="109" t="str">
        <f t="shared" si="7"/>
        <v>/</v>
      </c>
      <c r="L73" s="108" t="str">
        <f t="shared" si="12"/>
        <v>/</v>
      </c>
      <c r="M73" s="46">
        <f t="shared" si="11"/>
        <v>0</v>
      </c>
      <c r="N73" s="43">
        <f t="shared" si="8"/>
        <v>0</v>
      </c>
      <c r="O73" s="45" t="str">
        <f t="shared" si="4"/>
        <v>/</v>
      </c>
      <c r="P73" s="47" t="str">
        <f t="shared" si="14"/>
        <v>OK</v>
      </c>
      <c r="Q73" s="47" t="str">
        <f t="shared" si="9"/>
        <v>OK</v>
      </c>
    </row>
    <row r="74" spans="1:17" ht="15" customHeight="1" x14ac:dyDescent="0.35">
      <c r="A74" s="89">
        <v>64</v>
      </c>
      <c r="B74" s="79"/>
      <c r="C74" s="41"/>
      <c r="D74" s="42">
        <f t="shared" si="10"/>
        <v>0</v>
      </c>
      <c r="E74" s="44">
        <f>IF(ISBLANK(#REF!),1,1)</f>
        <v>1</v>
      </c>
      <c r="F74" s="43">
        <f t="shared" si="6"/>
        <v>0</v>
      </c>
      <c r="G74" s="45">
        <v>0</v>
      </c>
      <c r="H74" s="45">
        <v>0</v>
      </c>
      <c r="I74" s="42">
        <f t="shared" si="1"/>
        <v>0</v>
      </c>
      <c r="J74" s="119" t="str">
        <f t="shared" si="13"/>
        <v>/</v>
      </c>
      <c r="K74" s="109" t="str">
        <f t="shared" si="7"/>
        <v>/</v>
      </c>
      <c r="L74" s="108" t="str">
        <f t="shared" si="12"/>
        <v>/</v>
      </c>
      <c r="M74" s="46">
        <f t="shared" si="11"/>
        <v>0</v>
      </c>
      <c r="N74" s="43">
        <f t="shared" si="8"/>
        <v>0</v>
      </c>
      <c r="O74" s="45" t="str">
        <f t="shared" si="4"/>
        <v>/</v>
      </c>
      <c r="P74" s="47" t="str">
        <f t="shared" si="14"/>
        <v>OK</v>
      </c>
      <c r="Q74" s="47" t="str">
        <f t="shared" si="9"/>
        <v>OK</v>
      </c>
    </row>
    <row r="75" spans="1:17" ht="15" customHeight="1" x14ac:dyDescent="0.35">
      <c r="A75" s="89">
        <v>65</v>
      </c>
      <c r="B75" s="79"/>
      <c r="C75" s="41"/>
      <c r="D75" s="42">
        <f t="shared" si="10"/>
        <v>0</v>
      </c>
      <c r="E75" s="44">
        <f>IF(ISBLANK(#REF!),1,1)</f>
        <v>1</v>
      </c>
      <c r="F75" s="43">
        <f t="shared" si="6"/>
        <v>0</v>
      </c>
      <c r="G75" s="45">
        <v>0</v>
      </c>
      <c r="H75" s="45">
        <v>0</v>
      </c>
      <c r="I75" s="42">
        <f t="shared" ref="I75:I90" si="15">IF($B75="Associated partner","/",0)</f>
        <v>0</v>
      </c>
      <c r="J75" s="119" t="str">
        <f t="shared" ref="J75:J90" si="16">IF(OR($B75="IHI private member",$B75="IHI contributing partner"),0,"/")</f>
        <v>/</v>
      </c>
      <c r="K75" s="109" t="str">
        <f t="shared" si="7"/>
        <v>/</v>
      </c>
      <c r="L75" s="108" t="str">
        <f t="shared" si="12"/>
        <v>/</v>
      </c>
      <c r="M75" s="46">
        <f t="shared" si="11"/>
        <v>0</v>
      </c>
      <c r="N75" s="43">
        <f t="shared" si="8"/>
        <v>0</v>
      </c>
      <c r="O75" s="45" t="str">
        <f t="shared" si="4"/>
        <v>/</v>
      </c>
      <c r="P75" s="47" t="str">
        <f t="shared" ref="P75:P90" si="17">IF($B75="Associated partner","/",IF(D75=SUM(G75,H75,I75,K75,M75),"OK","Incorrect. Correction needed."))</f>
        <v>OK</v>
      </c>
      <c r="Q75" s="47" t="str">
        <f t="shared" si="9"/>
        <v>OK</v>
      </c>
    </row>
    <row r="76" spans="1:17" ht="15" customHeight="1" x14ac:dyDescent="0.35">
      <c r="A76" s="89">
        <v>66</v>
      </c>
      <c r="B76" s="79"/>
      <c r="C76" s="41"/>
      <c r="D76" s="42">
        <f t="shared" si="10"/>
        <v>0</v>
      </c>
      <c r="E76" s="44">
        <f>IF(ISBLANK(#REF!),1,1)</f>
        <v>1</v>
      </c>
      <c r="F76" s="43">
        <f t="shared" ref="F76:F90" si="18">IF($B76="Associated partner",0,D76*E76)</f>
        <v>0</v>
      </c>
      <c r="G76" s="45">
        <v>0</v>
      </c>
      <c r="H76" s="45">
        <v>0</v>
      </c>
      <c r="I76" s="42">
        <f t="shared" si="15"/>
        <v>0</v>
      </c>
      <c r="J76" s="119" t="str">
        <f t="shared" si="16"/>
        <v>/</v>
      </c>
      <c r="K76" s="109" t="str">
        <f t="shared" ref="K76:K90" si="19">IF(OR($B76="IHI private member",$B76="IHI contributing partner"),D76-G76-I76,"/")</f>
        <v>/</v>
      </c>
      <c r="L76" s="108" t="str">
        <f t="shared" ref="L76:L90" si="20">IF(OR($B76="IHI private member",$B76="IHI contributing partner"),0,"/")</f>
        <v>/</v>
      </c>
      <c r="M76" s="46">
        <f t="shared" ref="M76:M90" si="21">IF(OR($B76="IHI private member",$B76="IHI contributing partner"),"/",0)</f>
        <v>0</v>
      </c>
      <c r="N76" s="43">
        <f t="shared" ref="N76:N90" si="22">SUM(G76,H76,I76,K76,M76)</f>
        <v>0</v>
      </c>
      <c r="O76" s="45" t="str">
        <f t="shared" si="4"/>
        <v>/</v>
      </c>
      <c r="P76" s="47" t="str">
        <f t="shared" si="17"/>
        <v>OK</v>
      </c>
      <c r="Q76" s="47" t="str">
        <f t="shared" ref="Q76:Q90" si="23">IF(OR($B76="Associated partner",$B76="Beneficiary receiving funding"),"/",IF(L76&gt;K76,"Incorrect. Correction needed.","OK"))</f>
        <v>OK</v>
      </c>
    </row>
    <row r="77" spans="1:17" ht="15" customHeight="1" x14ac:dyDescent="0.35">
      <c r="A77" s="89">
        <v>67</v>
      </c>
      <c r="B77" s="79"/>
      <c r="C77" s="41"/>
      <c r="D77" s="42">
        <f t="shared" si="10"/>
        <v>0</v>
      </c>
      <c r="E77" s="44">
        <f>IF(ISBLANK(#REF!),1,1)</f>
        <v>1</v>
      </c>
      <c r="F77" s="43">
        <f t="shared" si="18"/>
        <v>0</v>
      </c>
      <c r="G77" s="45">
        <v>0</v>
      </c>
      <c r="H77" s="45">
        <v>0</v>
      </c>
      <c r="I77" s="42">
        <f t="shared" si="15"/>
        <v>0</v>
      </c>
      <c r="J77" s="119" t="str">
        <f t="shared" si="16"/>
        <v>/</v>
      </c>
      <c r="K77" s="109" t="str">
        <f t="shared" si="19"/>
        <v>/</v>
      </c>
      <c r="L77" s="108" t="str">
        <f t="shared" si="20"/>
        <v>/</v>
      </c>
      <c r="M77" s="46">
        <f t="shared" si="21"/>
        <v>0</v>
      </c>
      <c r="N77" s="43">
        <f t="shared" si="22"/>
        <v>0</v>
      </c>
      <c r="O77" s="45" t="str">
        <f t="shared" si="4"/>
        <v>/</v>
      </c>
      <c r="P77" s="47" t="str">
        <f t="shared" si="17"/>
        <v>OK</v>
      </c>
      <c r="Q77" s="47" t="str">
        <f t="shared" si="23"/>
        <v>OK</v>
      </c>
    </row>
    <row r="78" spans="1:17" ht="15" customHeight="1" x14ac:dyDescent="0.35">
      <c r="A78" s="89">
        <v>68</v>
      </c>
      <c r="B78" s="79"/>
      <c r="C78" s="41"/>
      <c r="D78" s="42">
        <f t="shared" si="10"/>
        <v>0</v>
      </c>
      <c r="E78" s="44">
        <f>IF(ISBLANK(#REF!),1,1)</f>
        <v>1</v>
      </c>
      <c r="F78" s="43">
        <f t="shared" si="18"/>
        <v>0</v>
      </c>
      <c r="G78" s="45">
        <v>0</v>
      </c>
      <c r="H78" s="45">
        <v>0</v>
      </c>
      <c r="I78" s="42">
        <f t="shared" si="15"/>
        <v>0</v>
      </c>
      <c r="J78" s="119" t="str">
        <f t="shared" si="16"/>
        <v>/</v>
      </c>
      <c r="K78" s="109" t="str">
        <f t="shared" si="19"/>
        <v>/</v>
      </c>
      <c r="L78" s="108" t="str">
        <f t="shared" si="20"/>
        <v>/</v>
      </c>
      <c r="M78" s="46">
        <f t="shared" si="21"/>
        <v>0</v>
      </c>
      <c r="N78" s="43">
        <f t="shared" si="22"/>
        <v>0</v>
      </c>
      <c r="O78" s="45" t="str">
        <f t="shared" si="4"/>
        <v>/</v>
      </c>
      <c r="P78" s="47" t="str">
        <f t="shared" si="17"/>
        <v>OK</v>
      </c>
      <c r="Q78" s="47" t="str">
        <f t="shared" si="23"/>
        <v>OK</v>
      </c>
    </row>
    <row r="79" spans="1:17" ht="15" customHeight="1" x14ac:dyDescent="0.35">
      <c r="A79" s="89">
        <v>69</v>
      </c>
      <c r="B79" s="79"/>
      <c r="C79" s="41"/>
      <c r="D79" s="42">
        <f t="shared" si="10"/>
        <v>0</v>
      </c>
      <c r="E79" s="44">
        <f>IF(ISBLANK(#REF!),1,1)</f>
        <v>1</v>
      </c>
      <c r="F79" s="43">
        <f t="shared" si="18"/>
        <v>0</v>
      </c>
      <c r="G79" s="45">
        <v>0</v>
      </c>
      <c r="H79" s="45">
        <v>0</v>
      </c>
      <c r="I79" s="42">
        <f t="shared" si="15"/>
        <v>0</v>
      </c>
      <c r="J79" s="119" t="str">
        <f t="shared" si="16"/>
        <v>/</v>
      </c>
      <c r="K79" s="109" t="str">
        <f t="shared" si="19"/>
        <v>/</v>
      </c>
      <c r="L79" s="108" t="str">
        <f t="shared" si="20"/>
        <v>/</v>
      </c>
      <c r="M79" s="46">
        <f t="shared" si="21"/>
        <v>0</v>
      </c>
      <c r="N79" s="43">
        <f t="shared" si="22"/>
        <v>0</v>
      </c>
      <c r="O79" s="45" t="str">
        <f t="shared" si="4"/>
        <v>/</v>
      </c>
      <c r="P79" s="47" t="str">
        <f t="shared" si="17"/>
        <v>OK</v>
      </c>
      <c r="Q79" s="47" t="str">
        <f t="shared" si="23"/>
        <v>OK</v>
      </c>
    </row>
    <row r="80" spans="1:17" ht="15" customHeight="1" x14ac:dyDescent="0.35">
      <c r="A80" s="89">
        <v>70</v>
      </c>
      <c r="B80" s="79"/>
      <c r="C80" s="41"/>
      <c r="D80" s="42">
        <f t="shared" si="10"/>
        <v>0</v>
      </c>
      <c r="E80" s="44">
        <f>IF(ISBLANK(#REF!),1,1)</f>
        <v>1</v>
      </c>
      <c r="F80" s="43">
        <f t="shared" si="18"/>
        <v>0</v>
      </c>
      <c r="G80" s="45">
        <v>0</v>
      </c>
      <c r="H80" s="45">
        <v>0</v>
      </c>
      <c r="I80" s="42">
        <f t="shared" si="15"/>
        <v>0</v>
      </c>
      <c r="J80" s="119" t="str">
        <f t="shared" si="16"/>
        <v>/</v>
      </c>
      <c r="K80" s="109" t="str">
        <f t="shared" si="19"/>
        <v>/</v>
      </c>
      <c r="L80" s="108" t="str">
        <f t="shared" si="20"/>
        <v>/</v>
      </c>
      <c r="M80" s="46">
        <f t="shared" si="21"/>
        <v>0</v>
      </c>
      <c r="N80" s="43">
        <f t="shared" si="22"/>
        <v>0</v>
      </c>
      <c r="O80" s="45" t="str">
        <f t="shared" si="4"/>
        <v>/</v>
      </c>
      <c r="P80" s="47" t="str">
        <f t="shared" si="17"/>
        <v>OK</v>
      </c>
      <c r="Q80" s="47" t="str">
        <f t="shared" si="23"/>
        <v>OK</v>
      </c>
    </row>
    <row r="81" spans="1:17" ht="15" customHeight="1" x14ac:dyDescent="0.35">
      <c r="A81" s="89">
        <v>71</v>
      </c>
      <c r="B81" s="79"/>
      <c r="C81" s="41"/>
      <c r="D81" s="42">
        <f t="shared" si="10"/>
        <v>0</v>
      </c>
      <c r="E81" s="44">
        <f>IF(ISBLANK(#REF!),1,1)</f>
        <v>1</v>
      </c>
      <c r="F81" s="43">
        <f t="shared" si="18"/>
        <v>0</v>
      </c>
      <c r="G81" s="45">
        <v>0</v>
      </c>
      <c r="H81" s="45">
        <v>0</v>
      </c>
      <c r="I81" s="42">
        <f t="shared" si="15"/>
        <v>0</v>
      </c>
      <c r="J81" s="119" t="str">
        <f t="shared" si="16"/>
        <v>/</v>
      </c>
      <c r="K81" s="109" t="str">
        <f t="shared" si="19"/>
        <v>/</v>
      </c>
      <c r="L81" s="108" t="str">
        <f t="shared" si="20"/>
        <v>/</v>
      </c>
      <c r="M81" s="46">
        <f t="shared" si="21"/>
        <v>0</v>
      </c>
      <c r="N81" s="43">
        <f t="shared" si="22"/>
        <v>0</v>
      </c>
      <c r="O81" s="45" t="str">
        <f t="shared" si="4"/>
        <v>/</v>
      </c>
      <c r="P81" s="47" t="str">
        <f t="shared" si="17"/>
        <v>OK</v>
      </c>
      <c r="Q81" s="47" t="str">
        <f t="shared" si="23"/>
        <v>OK</v>
      </c>
    </row>
    <row r="82" spans="1:17" ht="15" customHeight="1" x14ac:dyDescent="0.35">
      <c r="A82" s="89">
        <v>72</v>
      </c>
      <c r="B82" s="79"/>
      <c r="C82" s="41"/>
      <c r="D82" s="42">
        <f t="shared" si="10"/>
        <v>0</v>
      </c>
      <c r="E82" s="44">
        <f>IF(ISBLANK(#REF!),1,1)</f>
        <v>1</v>
      </c>
      <c r="F82" s="43">
        <f t="shared" si="18"/>
        <v>0</v>
      </c>
      <c r="G82" s="45">
        <v>0</v>
      </c>
      <c r="H82" s="45">
        <v>0</v>
      </c>
      <c r="I82" s="42">
        <f t="shared" si="15"/>
        <v>0</v>
      </c>
      <c r="J82" s="119" t="str">
        <f t="shared" si="16"/>
        <v>/</v>
      </c>
      <c r="K82" s="109" t="str">
        <f t="shared" si="19"/>
        <v>/</v>
      </c>
      <c r="L82" s="108" t="str">
        <f t="shared" si="20"/>
        <v>/</v>
      </c>
      <c r="M82" s="46">
        <f t="shared" si="21"/>
        <v>0</v>
      </c>
      <c r="N82" s="43">
        <f t="shared" si="22"/>
        <v>0</v>
      </c>
      <c r="O82" s="45" t="str">
        <f t="shared" si="4"/>
        <v>/</v>
      </c>
      <c r="P82" s="47" t="str">
        <f t="shared" si="17"/>
        <v>OK</v>
      </c>
      <c r="Q82" s="47" t="str">
        <f t="shared" si="23"/>
        <v>OK</v>
      </c>
    </row>
    <row r="83" spans="1:17" ht="15" customHeight="1" x14ac:dyDescent="0.35">
      <c r="A83" s="89">
        <v>73</v>
      </c>
      <c r="B83" s="79"/>
      <c r="C83" s="41"/>
      <c r="D83" s="42">
        <f t="shared" si="10"/>
        <v>0</v>
      </c>
      <c r="E83" s="44">
        <f>IF(ISBLANK(#REF!),1,1)</f>
        <v>1</v>
      </c>
      <c r="F83" s="43">
        <f t="shared" si="18"/>
        <v>0</v>
      </c>
      <c r="G83" s="45">
        <v>0</v>
      </c>
      <c r="H83" s="45">
        <v>0</v>
      </c>
      <c r="I83" s="42">
        <f t="shared" si="15"/>
        <v>0</v>
      </c>
      <c r="J83" s="119" t="str">
        <f t="shared" si="16"/>
        <v>/</v>
      </c>
      <c r="K83" s="109" t="str">
        <f t="shared" si="19"/>
        <v>/</v>
      </c>
      <c r="L83" s="108" t="str">
        <f t="shared" si="20"/>
        <v>/</v>
      </c>
      <c r="M83" s="46">
        <f t="shared" si="21"/>
        <v>0</v>
      </c>
      <c r="N83" s="43">
        <f t="shared" si="22"/>
        <v>0</v>
      </c>
      <c r="O83" s="45" t="str">
        <f t="shared" si="4"/>
        <v>/</v>
      </c>
      <c r="P83" s="47" t="str">
        <f t="shared" si="17"/>
        <v>OK</v>
      </c>
      <c r="Q83" s="47" t="str">
        <f t="shared" si="23"/>
        <v>OK</v>
      </c>
    </row>
    <row r="84" spans="1:17" ht="15" customHeight="1" x14ac:dyDescent="0.35">
      <c r="A84" s="89">
        <v>74</v>
      </c>
      <c r="B84" s="79"/>
      <c r="C84" s="41"/>
      <c r="D84" s="42">
        <f t="shared" si="10"/>
        <v>0</v>
      </c>
      <c r="E84" s="44">
        <f>IF(ISBLANK(#REF!),1,1)</f>
        <v>1</v>
      </c>
      <c r="F84" s="43">
        <f t="shared" si="18"/>
        <v>0</v>
      </c>
      <c r="G84" s="45">
        <v>0</v>
      </c>
      <c r="H84" s="45">
        <v>0</v>
      </c>
      <c r="I84" s="42">
        <f t="shared" si="15"/>
        <v>0</v>
      </c>
      <c r="J84" s="119" t="str">
        <f t="shared" si="16"/>
        <v>/</v>
      </c>
      <c r="K84" s="109" t="str">
        <f t="shared" si="19"/>
        <v>/</v>
      </c>
      <c r="L84" s="108" t="str">
        <f t="shared" si="20"/>
        <v>/</v>
      </c>
      <c r="M84" s="46">
        <f t="shared" si="21"/>
        <v>0</v>
      </c>
      <c r="N84" s="43">
        <f t="shared" si="22"/>
        <v>0</v>
      </c>
      <c r="O84" s="45" t="str">
        <f t="shared" si="4"/>
        <v>/</v>
      </c>
      <c r="P84" s="47" t="str">
        <f t="shared" si="17"/>
        <v>OK</v>
      </c>
      <c r="Q84" s="47" t="str">
        <f t="shared" si="23"/>
        <v>OK</v>
      </c>
    </row>
    <row r="85" spans="1:17" ht="15" customHeight="1" x14ac:dyDescent="0.35">
      <c r="A85" s="89">
        <v>75</v>
      </c>
      <c r="B85" s="79"/>
      <c r="C85" s="41"/>
      <c r="D85" s="42">
        <f t="shared" si="10"/>
        <v>0</v>
      </c>
      <c r="E85" s="44">
        <f>IF(ISBLANK(#REF!),1,1)</f>
        <v>1</v>
      </c>
      <c r="F85" s="43">
        <f t="shared" si="18"/>
        <v>0</v>
      </c>
      <c r="G85" s="45">
        <v>0</v>
      </c>
      <c r="H85" s="45">
        <v>0</v>
      </c>
      <c r="I85" s="42">
        <f t="shared" si="15"/>
        <v>0</v>
      </c>
      <c r="J85" s="119" t="str">
        <f t="shared" si="16"/>
        <v>/</v>
      </c>
      <c r="K85" s="109" t="str">
        <f t="shared" si="19"/>
        <v>/</v>
      </c>
      <c r="L85" s="108" t="str">
        <f t="shared" si="20"/>
        <v>/</v>
      </c>
      <c r="M85" s="46">
        <f t="shared" si="21"/>
        <v>0</v>
      </c>
      <c r="N85" s="43">
        <f t="shared" si="22"/>
        <v>0</v>
      </c>
      <c r="O85" s="45" t="str">
        <f t="shared" si="4"/>
        <v>/</v>
      </c>
      <c r="P85" s="47" t="str">
        <f t="shared" si="17"/>
        <v>OK</v>
      </c>
      <c r="Q85" s="47" t="str">
        <f t="shared" si="23"/>
        <v>OK</v>
      </c>
    </row>
    <row r="86" spans="1:17" ht="15" customHeight="1" x14ac:dyDescent="0.35">
      <c r="A86" s="89">
        <v>76</v>
      </c>
      <c r="B86" s="79"/>
      <c r="C86" s="41"/>
      <c r="D86" s="42">
        <f t="shared" si="10"/>
        <v>0</v>
      </c>
      <c r="E86" s="44">
        <f>IF(ISBLANK(#REF!),1,1)</f>
        <v>1</v>
      </c>
      <c r="F86" s="43">
        <f t="shared" si="18"/>
        <v>0</v>
      </c>
      <c r="G86" s="45">
        <v>0</v>
      </c>
      <c r="H86" s="45">
        <v>0</v>
      </c>
      <c r="I86" s="42">
        <f t="shared" si="15"/>
        <v>0</v>
      </c>
      <c r="J86" s="119" t="str">
        <f t="shared" si="16"/>
        <v>/</v>
      </c>
      <c r="K86" s="109" t="str">
        <f t="shared" si="19"/>
        <v>/</v>
      </c>
      <c r="L86" s="108" t="str">
        <f t="shared" si="20"/>
        <v>/</v>
      </c>
      <c r="M86" s="46">
        <f t="shared" si="21"/>
        <v>0</v>
      </c>
      <c r="N86" s="43">
        <f t="shared" si="22"/>
        <v>0</v>
      </c>
      <c r="O86" s="45" t="str">
        <f t="shared" si="4"/>
        <v>/</v>
      </c>
      <c r="P86" s="47" t="str">
        <f t="shared" si="17"/>
        <v>OK</v>
      </c>
      <c r="Q86" s="47" t="str">
        <f t="shared" si="23"/>
        <v>OK</v>
      </c>
    </row>
    <row r="87" spans="1:17" ht="15" customHeight="1" x14ac:dyDescent="0.35">
      <c r="A87" s="89">
        <v>77</v>
      </c>
      <c r="B87" s="79"/>
      <c r="C87" s="41"/>
      <c r="D87" s="42">
        <f t="shared" si="10"/>
        <v>0</v>
      </c>
      <c r="E87" s="44">
        <f>IF(ISBLANK(#REF!),1,1)</f>
        <v>1</v>
      </c>
      <c r="F87" s="43">
        <f t="shared" si="18"/>
        <v>0</v>
      </c>
      <c r="G87" s="45">
        <v>0</v>
      </c>
      <c r="H87" s="45">
        <v>0</v>
      </c>
      <c r="I87" s="42">
        <f t="shared" si="15"/>
        <v>0</v>
      </c>
      <c r="J87" s="119" t="str">
        <f t="shared" si="16"/>
        <v>/</v>
      </c>
      <c r="K87" s="109" t="str">
        <f t="shared" si="19"/>
        <v>/</v>
      </c>
      <c r="L87" s="108" t="str">
        <f t="shared" si="20"/>
        <v>/</v>
      </c>
      <c r="M87" s="46">
        <f t="shared" si="21"/>
        <v>0</v>
      </c>
      <c r="N87" s="43">
        <f t="shared" si="22"/>
        <v>0</v>
      </c>
      <c r="O87" s="45" t="str">
        <f t="shared" si="4"/>
        <v>/</v>
      </c>
      <c r="P87" s="47" t="str">
        <f t="shared" si="17"/>
        <v>OK</v>
      </c>
      <c r="Q87" s="47" t="str">
        <f t="shared" si="23"/>
        <v>OK</v>
      </c>
    </row>
    <row r="88" spans="1:17" ht="15" customHeight="1" x14ac:dyDescent="0.35">
      <c r="A88" s="89">
        <v>78</v>
      </c>
      <c r="B88" s="79"/>
      <c r="C88" s="41"/>
      <c r="D88" s="42">
        <f t="shared" ref="D88:D90" si="24">IF($B88="Associated partner","/",0)</f>
        <v>0</v>
      </c>
      <c r="E88" s="44">
        <f>IF(ISBLANK(#REF!),1,1)</f>
        <v>1</v>
      </c>
      <c r="F88" s="43">
        <f t="shared" si="18"/>
        <v>0</v>
      </c>
      <c r="G88" s="45">
        <v>0</v>
      </c>
      <c r="H88" s="45">
        <v>0</v>
      </c>
      <c r="I88" s="42">
        <f t="shared" si="15"/>
        <v>0</v>
      </c>
      <c r="J88" s="119" t="str">
        <f t="shared" si="16"/>
        <v>/</v>
      </c>
      <c r="K88" s="109" t="str">
        <f t="shared" si="19"/>
        <v>/</v>
      </c>
      <c r="L88" s="108" t="str">
        <f t="shared" si="20"/>
        <v>/</v>
      </c>
      <c r="M88" s="46">
        <f t="shared" si="21"/>
        <v>0</v>
      </c>
      <c r="N88" s="43">
        <f t="shared" si="22"/>
        <v>0</v>
      </c>
      <c r="O88" s="45" t="str">
        <f t="shared" si="4"/>
        <v>/</v>
      </c>
      <c r="P88" s="47" t="str">
        <f t="shared" si="17"/>
        <v>OK</v>
      </c>
      <c r="Q88" s="47" t="str">
        <f t="shared" si="23"/>
        <v>OK</v>
      </c>
    </row>
    <row r="89" spans="1:17" ht="15" customHeight="1" x14ac:dyDescent="0.35">
      <c r="A89" s="89">
        <v>79</v>
      </c>
      <c r="B89" s="79"/>
      <c r="C89" s="41"/>
      <c r="D89" s="42">
        <f t="shared" si="24"/>
        <v>0</v>
      </c>
      <c r="E89" s="44">
        <f>IF(ISBLANK(#REF!),1,1)</f>
        <v>1</v>
      </c>
      <c r="F89" s="43">
        <f t="shared" si="18"/>
        <v>0</v>
      </c>
      <c r="G89" s="45">
        <v>0</v>
      </c>
      <c r="H89" s="45">
        <v>0</v>
      </c>
      <c r="I89" s="42">
        <f t="shared" si="15"/>
        <v>0</v>
      </c>
      <c r="J89" s="119" t="str">
        <f t="shared" si="16"/>
        <v>/</v>
      </c>
      <c r="K89" s="109" t="str">
        <f t="shared" si="19"/>
        <v>/</v>
      </c>
      <c r="L89" s="108" t="str">
        <f t="shared" si="20"/>
        <v>/</v>
      </c>
      <c r="M89" s="46">
        <f t="shared" si="21"/>
        <v>0</v>
      </c>
      <c r="N89" s="43">
        <f t="shared" si="22"/>
        <v>0</v>
      </c>
      <c r="O89" s="45" t="str">
        <f t="shared" si="4"/>
        <v>/</v>
      </c>
      <c r="P89" s="47" t="str">
        <f t="shared" si="17"/>
        <v>OK</v>
      </c>
      <c r="Q89" s="47" t="str">
        <f t="shared" si="23"/>
        <v>OK</v>
      </c>
    </row>
    <row r="90" spans="1:17" ht="15" customHeight="1" x14ac:dyDescent="0.35">
      <c r="A90" s="89">
        <v>80</v>
      </c>
      <c r="B90" s="79"/>
      <c r="C90" s="41"/>
      <c r="D90" s="42">
        <f t="shared" si="24"/>
        <v>0</v>
      </c>
      <c r="E90" s="44">
        <f>IF(ISBLANK(#REF!),1,1)</f>
        <v>1</v>
      </c>
      <c r="F90" s="43">
        <f t="shared" si="18"/>
        <v>0</v>
      </c>
      <c r="G90" s="45">
        <v>0</v>
      </c>
      <c r="H90" s="45">
        <v>0</v>
      </c>
      <c r="I90" s="42">
        <f t="shared" si="15"/>
        <v>0</v>
      </c>
      <c r="J90" s="119" t="str">
        <f t="shared" si="16"/>
        <v>/</v>
      </c>
      <c r="K90" s="109" t="str">
        <f t="shared" si="19"/>
        <v>/</v>
      </c>
      <c r="L90" s="108" t="str">
        <f t="shared" si="20"/>
        <v>/</v>
      </c>
      <c r="M90" s="46">
        <f t="shared" si="21"/>
        <v>0</v>
      </c>
      <c r="N90" s="43">
        <f t="shared" si="22"/>
        <v>0</v>
      </c>
      <c r="O90" s="45" t="str">
        <f t="shared" si="4"/>
        <v>/</v>
      </c>
      <c r="P90" s="47" t="str">
        <f t="shared" si="17"/>
        <v>OK</v>
      </c>
      <c r="Q90" s="47" t="str">
        <f t="shared" si="23"/>
        <v>OK</v>
      </c>
    </row>
    <row r="91" spans="1:17" x14ac:dyDescent="0.35">
      <c r="B91" s="48"/>
      <c r="C91" s="49" t="s">
        <v>65</v>
      </c>
      <c r="D91" s="50">
        <f>SUM(D11:D90)</f>
        <v>4</v>
      </c>
      <c r="E91" s="52"/>
      <c r="F91" s="106">
        <f t="shared" ref="F91:O91" si="25">SUM(F11:F90)</f>
        <v>4</v>
      </c>
      <c r="G91" s="51">
        <f t="shared" si="25"/>
        <v>4</v>
      </c>
      <c r="H91" s="51">
        <f t="shared" si="25"/>
        <v>0</v>
      </c>
      <c r="I91" s="51">
        <f t="shared" si="25"/>
        <v>0</v>
      </c>
      <c r="J91" s="51">
        <f t="shared" si="25"/>
        <v>0</v>
      </c>
      <c r="K91" s="51">
        <f t="shared" si="25"/>
        <v>0</v>
      </c>
      <c r="L91" s="51">
        <f t="shared" si="25"/>
        <v>0</v>
      </c>
      <c r="M91" s="51">
        <f t="shared" si="25"/>
        <v>0</v>
      </c>
      <c r="N91" s="51">
        <f t="shared" si="25"/>
        <v>4</v>
      </c>
      <c r="O91" s="51">
        <f t="shared" si="25"/>
        <v>0</v>
      </c>
      <c r="P91" s="53"/>
      <c r="Q91" s="48"/>
    </row>
    <row r="93" spans="1:17" ht="15.5" x14ac:dyDescent="0.35">
      <c r="B93" s="36" t="s">
        <v>84</v>
      </c>
      <c r="C93" s="34"/>
      <c r="D93" s="34"/>
      <c r="E93" s="34"/>
    </row>
    <row r="94" spans="1:17" ht="15.5" x14ac:dyDescent="0.35">
      <c r="B94" s="86" t="s">
        <v>113</v>
      </c>
      <c r="C94" s="34"/>
      <c r="D94" s="34"/>
      <c r="E94" s="34"/>
    </row>
    <row r="95" spans="1:17" ht="15.5" x14ac:dyDescent="0.35">
      <c r="B95" s="86" t="s">
        <v>142</v>
      </c>
      <c r="C95" s="34"/>
      <c r="D95" s="34"/>
      <c r="E95" s="34"/>
    </row>
    <row r="96" spans="1:17" ht="15.5" x14ac:dyDescent="0.35">
      <c r="B96" s="86" t="s">
        <v>114</v>
      </c>
      <c r="C96" s="34"/>
      <c r="D96" s="34"/>
      <c r="E96" s="34"/>
    </row>
    <row r="97" spans="2:5" x14ac:dyDescent="0.35">
      <c r="B97" s="34"/>
      <c r="C97" s="34"/>
      <c r="D97" s="34"/>
      <c r="E97" s="34"/>
    </row>
  </sheetData>
  <sheetProtection algorithmName="SHA-512" hashValue="jvo73THVQ91JMoK7+3C0V/yTC2thMyGTvM7JSGsP88zxB1sIP2tSscz97RrXqmfeuDqQr6siKiqofCaNXXvsYw==" saltValue="KQR3Tz2FAR0F4sqZyN8teQ==" spinCount="100000" sheet="1" formatCells="0" formatRows="0" insertColumns="0" insertRows="0" deleteRows="0" autoFilter="0"/>
  <dataConsolidate/>
  <mergeCells count="24">
    <mergeCell ref="I9:I10"/>
    <mergeCell ref="O9:O10"/>
    <mergeCell ref="P9:P10"/>
    <mergeCell ref="J9:J10"/>
    <mergeCell ref="K9:K10"/>
    <mergeCell ref="L9:L10"/>
    <mergeCell ref="M9:M10"/>
    <mergeCell ref="N9:N10"/>
    <mergeCell ref="A9:A10"/>
    <mergeCell ref="P8:Q8"/>
    <mergeCell ref="B9:B10"/>
    <mergeCell ref="C9:C10"/>
    <mergeCell ref="D9:D10"/>
    <mergeCell ref="E9:E10"/>
    <mergeCell ref="J1:J8"/>
    <mergeCell ref="Q9:Q10"/>
    <mergeCell ref="F9:F10"/>
    <mergeCell ref="G9:G10"/>
    <mergeCell ref="H9:H10"/>
    <mergeCell ref="K1:K8"/>
    <mergeCell ref="L1:L8"/>
    <mergeCell ref="M1:M8"/>
    <mergeCell ref="N1:N8"/>
    <mergeCell ref="O1:O8"/>
  </mergeCells>
  <conditionalFormatting sqref="G11:G90">
    <cfRule type="expression" dxfId="9" priority="7">
      <formula>$B11="Associated partner"</formula>
    </cfRule>
  </conditionalFormatting>
  <conditionalFormatting sqref="P11:P90">
    <cfRule type="cellIs" dxfId="8" priority="5" operator="equal">
      <formula>"Incorrect. Correction needed."</formula>
    </cfRule>
  </conditionalFormatting>
  <conditionalFormatting sqref="Q11:Q90">
    <cfRule type="cellIs" dxfId="7" priority="6" operator="equal">
      <formula>"Incorrect. Correction needed."</formula>
    </cfRule>
  </conditionalFormatting>
  <conditionalFormatting sqref="L11:L90">
    <cfRule type="expression" dxfId="6" priority="2">
      <formula>$L11&gt;$K11</formula>
    </cfRule>
  </conditionalFormatting>
  <conditionalFormatting sqref="B11:Q90">
    <cfRule type="cellIs" dxfId="5" priority="1" operator="equal">
      <formula>"/"</formula>
    </cfRule>
  </conditionalFormatting>
  <conditionalFormatting sqref="G11:G90">
    <cfRule type="expression" dxfId="4" priority="11">
      <formula>#REF!&lt;SUM($G11,$H11,$I11,$M11)</formula>
    </cfRule>
  </conditionalFormatting>
  <dataValidations count="8">
    <dataValidation type="whole" operator="greaterThanOrEqual" allowBlank="1" showInputMessage="1" showErrorMessage="1" error="This ammount must be ≥ 0." sqref="H11:H90" xr:uid="{63FC51F5-67FA-43BB-8DB6-4BB84700BDE8}">
      <formula1>0</formula1>
    </dataValidation>
    <dataValidation type="custom" showInputMessage="1" showErrorMessage="1" errorTitle="Wrong participant type" error="Please select a participant type first. Note that this cost type is not applicable for the &quot;Associate partners&quot;._x000a__x000a_" sqref="D11:D90" xr:uid="{307C773C-0700-4D08-B99E-9467EE6B10E0}">
      <formula1>AND(AND(NOT(ISBLANK($B11)),$B11&lt;&gt;"Associated partner"),D11&gt;=0)</formula1>
    </dataValidation>
    <dataValidation type="custom" showInputMessage="1" showErrorMessage="1" errorTitle="FC received" error="Only &quot;Beneficiaries receiving funding&quot; and_x000a_&quot;Associated partners&quot; are eligible to prrovide &quot;Own resources&quot;." sqref="M11:M90" xr:uid="{404F7F92-999A-465F-BFC1-1EA33D9B68C1}">
      <formula1>AND(NOT(ISBLANK($B11)),OR($B11="Beneficiary receiving funding",$B11="Associated partner"))</formula1>
    </dataValidation>
    <dataValidation type="custom" showInputMessage="1" showErrorMessage="1" errorTitle="FC received" error="Only &quot;IHI private members&quot; and_x000a_&quot;IHI contributing partners can provide Non-EU IKOP." sqref="L11:L90" xr:uid="{9E6F1AAF-8969-4A8B-9080-06757AF1D3A3}">
      <formula1>AND(OR($B11="IHI private member",$B11="IHI contributing partner"),L11&gt;=0)</formula1>
    </dataValidation>
    <dataValidation type="custom" showInputMessage="1" showErrorMessage="1" errorTitle="IHI Private member" error="Only &quot;IHI Private members&quot; can provide IKAA._x000a_" sqref="O11:O90" xr:uid="{A0834A31-4C92-4238-807F-0354CD6F1E42}">
      <formula1>AND($B11="IHI Private member",$O11&gt;=0)</formula1>
    </dataValidation>
    <dataValidation type="custom" showInputMessage="1" showErrorMessage="1" errorTitle="Wrong participant type" error="The 'Requested EU contribution'  is not applicable for the &quot;Associated partners&quot; and can't exceed the &quot;Max EU contribution&quot;._x000a_" sqref="G11:G90" xr:uid="{36BE1AF7-90B0-460E-88E7-89C1F48639A9}">
      <formula1>AND(AND(NOT(ISBLANK($B11)),$B11&lt;&gt;"Associated partner"),$G11&lt;=$F11)</formula1>
    </dataValidation>
    <dataValidation type="custom" errorStyle="information" showInputMessage="1" showErrorMessage="1" error="Note that only FC paid to an entity that is ELIGIBLE FOR FUNDING should be entered in this field." promptTitle="FC paid" prompt="Note that only FC paid to an entity that is ELIGIBLE FOR FUNDING should be entered in this field." sqref="J11:J90" xr:uid="{F62FB092-CC8A-40E5-AD82-141DFCA68A9D}">
      <formula1>AND(OR($B11="IHI private member",$B11="IHI contributing partner"),J11&gt;=0)</formula1>
    </dataValidation>
    <dataValidation type="custom" errorStyle="information" operator="equal" allowBlank="1" showErrorMessage="1" error="Note that private members and contributing partners should only enter in this field the FC received from another private member or contributing partner, NOT from another entity." prompt="Note that private members and contributing partners should only enter in this field the FC received from another private member or contributing partner, NOT from another entity." sqref="I11:I90" xr:uid="{7B49B3A6-D74E-4AAC-8114-84FA741956BF}">
      <formula1>B$11="Beneficiary receiving funding"</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4C475411-3C5C-4744-9C0D-B90D0F1E3FB1}">
          <x14:formula1>
            <xm:f>'Data validation'!$B$1:$B$4</xm:f>
          </x14:formula1>
          <xm:sqref>B11:B90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4F41B4-396B-4890-8A68-C8840E875A52}">
  <sheetPr codeName="Sheet3">
    <tabColor theme="5"/>
  </sheetPr>
  <dimension ref="A1:I26"/>
  <sheetViews>
    <sheetView workbookViewId="0">
      <selection activeCell="D7" sqref="D7"/>
    </sheetView>
  </sheetViews>
  <sheetFormatPr defaultColWidth="19" defaultRowHeight="14.5" x14ac:dyDescent="0.35"/>
  <cols>
    <col min="2" max="2" width="29.453125" customWidth="1"/>
    <col min="3" max="3" width="29.54296875" customWidth="1"/>
    <col min="4" max="4" width="25.453125" customWidth="1"/>
    <col min="5" max="5" width="91.453125" customWidth="1"/>
    <col min="6" max="6" width="62.453125" customWidth="1"/>
  </cols>
  <sheetData>
    <row r="1" spans="1:9" x14ac:dyDescent="0.35">
      <c r="A1" s="32" t="s">
        <v>84</v>
      </c>
      <c r="B1" s="33"/>
      <c r="C1" s="33"/>
      <c r="D1" s="33"/>
      <c r="E1" s="33"/>
    </row>
    <row r="2" spans="1:9" x14ac:dyDescent="0.35">
      <c r="A2" s="84" t="s">
        <v>115</v>
      </c>
      <c r="B2" s="33"/>
      <c r="C2" s="33"/>
      <c r="D2" s="33"/>
      <c r="E2" s="33"/>
    </row>
    <row r="3" spans="1:9" ht="15" thickBot="1" x14ac:dyDescent="0.4"/>
    <row r="4" spans="1:9" x14ac:dyDescent="0.35">
      <c r="A4" s="17" t="s">
        <v>68</v>
      </c>
      <c r="B4" s="18" t="s">
        <v>69</v>
      </c>
      <c r="C4" s="18" t="s">
        <v>70</v>
      </c>
      <c r="D4" s="18" t="s">
        <v>71</v>
      </c>
      <c r="E4" s="19" t="s">
        <v>72</v>
      </c>
      <c r="F4" s="23"/>
    </row>
    <row r="5" spans="1:9" ht="58.5" thickBot="1" x14ac:dyDescent="0.4">
      <c r="A5" s="20" t="s">
        <v>116</v>
      </c>
      <c r="B5" s="3" t="s">
        <v>74</v>
      </c>
      <c r="C5" s="3" t="s">
        <v>75</v>
      </c>
      <c r="D5" s="4">
        <f>IFERROR(ROUND(SUM('Detailed budget'!K91,'Detailed budget'!J91,'Detailed budget'!O91)/SUM('Detailed budget'!D91,'Detailed budget'!O91),4),0)</f>
        <v>0</v>
      </c>
      <c r="E5" s="117" t="str">
        <f>IF(D5&lt;0.45,'Data validation'!A13,IF(D5&lt;0.5,'Data validation'!A14,'Data validation'!A12))</f>
        <v>The threshold of 45% is not reached and your proposal is therefore NOT eligible. You need to further increase IKOP, FC paid or IKAA (or a combinaison of those contributions) in order to reach the 45% threshold.</v>
      </c>
      <c r="F5" s="22"/>
      <c r="G5" s="2"/>
    </row>
    <row r="6" spans="1:9" ht="89.25" customHeight="1" thickBot="1" x14ac:dyDescent="0.4">
      <c r="A6" s="20" t="s">
        <v>76</v>
      </c>
      <c r="B6" s="113" t="s">
        <v>77</v>
      </c>
      <c r="C6" s="113" t="s">
        <v>78</v>
      </c>
      <c r="D6" s="116">
        <f>IFERROR('Detailed budget'!L91/'Detailed budget'!K91,0)</f>
        <v>0</v>
      </c>
      <c r="E6" s="118" t="str">
        <f>IF(D6&gt; 0.3,'Data validation'!B21,'Data validation'!B20)</f>
        <v xml:space="preserve">The non-EU IKOP in your proposal remains under 30%. No action needed. </v>
      </c>
      <c r="F6" s="115"/>
      <c r="G6" s="1"/>
      <c r="H6" s="1"/>
      <c r="I6" s="1"/>
    </row>
    <row r="7" spans="1:9" ht="61.5" customHeight="1" x14ac:dyDescent="0.35">
      <c r="A7" s="146" t="s">
        <v>79</v>
      </c>
      <c r="B7" s="3" t="s">
        <v>80</v>
      </c>
      <c r="C7" s="3" t="s">
        <v>81</v>
      </c>
      <c r="D7" s="7">
        <f>IFERROR('Detailed budget'!I91-'Detailed budget'!J91,0)</f>
        <v>0</v>
      </c>
      <c r="E7" s="114" t="str">
        <f>IF(D7&lt;&gt;0,'Data validation'!A7,'Data validation'!A6)</f>
        <v xml:space="preserve">The total financial contributions paid equal the total financial contributions received. No action needed. </v>
      </c>
      <c r="F7" s="1"/>
    </row>
    <row r="8" spans="1:9" ht="62.25" customHeight="1" x14ac:dyDescent="0.35">
      <c r="A8" s="147"/>
      <c r="B8" s="3" t="s">
        <v>82</v>
      </c>
      <c r="C8" s="3" t="s">
        <v>83</v>
      </c>
      <c r="D8" s="8">
        <f>IFERROR(SUMIF('Detailed budget'!B11:B90,"IHI private member",'Detailed budget'!O11:O90)/(SUMIF('Detailed budget'!B11:B90,"IHI private member",'Detailed budget'!O11:O90)+SUMIF('Detailed budget'!B11:B90,"IHI private member",'Detailed budget'!K11:K90)),0)</f>
        <v>0</v>
      </c>
      <c r="E8" s="21" t="str">
        <f>IF(D8&gt; 0.4,'Data validation'!A10,'Data validation'!A9)</f>
        <v>Тhe IKAA in your proposal remains under 40%. No action needed.</v>
      </c>
      <c r="F8" s="22"/>
    </row>
    <row r="9" spans="1:9" x14ac:dyDescent="0.35">
      <c r="B9" s="5"/>
      <c r="C9" s="5"/>
      <c r="D9" s="5"/>
      <c r="E9" s="5"/>
      <c r="F9" s="5"/>
    </row>
    <row r="10" spans="1:9" x14ac:dyDescent="0.35">
      <c r="A10" s="32" t="s">
        <v>84</v>
      </c>
      <c r="B10" s="35"/>
      <c r="C10" s="35"/>
      <c r="D10" s="35"/>
      <c r="E10" s="35"/>
    </row>
    <row r="11" spans="1:9" x14ac:dyDescent="0.35">
      <c r="A11" s="85" t="s">
        <v>85</v>
      </c>
      <c r="B11" s="35"/>
      <c r="C11" s="35"/>
      <c r="D11" s="35"/>
      <c r="E11" s="35"/>
    </row>
    <row r="12" spans="1:9" x14ac:dyDescent="0.35">
      <c r="A12" s="84" t="s">
        <v>143</v>
      </c>
      <c r="B12" s="35"/>
      <c r="C12" s="35"/>
      <c r="D12" s="35"/>
      <c r="E12" s="35"/>
    </row>
    <row r="13" spans="1:9" x14ac:dyDescent="0.35">
      <c r="A13" s="33"/>
      <c r="B13" s="35"/>
      <c r="C13" s="35"/>
      <c r="D13" s="35"/>
      <c r="E13" s="35"/>
      <c r="F13" s="5"/>
    </row>
    <row r="14" spans="1:9" x14ac:dyDescent="0.35">
      <c r="B14" s="5"/>
      <c r="C14" s="5"/>
      <c r="D14" s="5"/>
      <c r="E14" s="5"/>
      <c r="F14" s="5"/>
    </row>
    <row r="15" spans="1:9" x14ac:dyDescent="0.35">
      <c r="B15" s="5"/>
      <c r="C15" s="6"/>
      <c r="D15" s="6"/>
      <c r="E15" s="6"/>
      <c r="F15" s="5"/>
    </row>
    <row r="16" spans="1:9" x14ac:dyDescent="0.35">
      <c r="B16" s="5"/>
      <c r="C16" s="5"/>
      <c r="D16" s="6"/>
      <c r="E16" s="5"/>
      <c r="F16" s="5"/>
    </row>
    <row r="17" spans="2:6" x14ac:dyDescent="0.35">
      <c r="B17" s="5"/>
      <c r="C17" s="5"/>
      <c r="D17" s="5"/>
      <c r="E17" s="5"/>
      <c r="F17" s="5"/>
    </row>
    <row r="18" spans="2:6" x14ac:dyDescent="0.35">
      <c r="B18" s="5"/>
      <c r="C18" s="5"/>
      <c r="D18" s="5"/>
      <c r="E18" s="5"/>
      <c r="F18" s="5"/>
    </row>
    <row r="19" spans="2:6" x14ac:dyDescent="0.35">
      <c r="B19" s="5"/>
      <c r="C19" s="5"/>
      <c r="D19" s="5"/>
      <c r="E19" s="5"/>
      <c r="F19" s="5"/>
    </row>
    <row r="20" spans="2:6" x14ac:dyDescent="0.35">
      <c r="B20" s="5"/>
      <c r="C20" s="5"/>
      <c r="D20" s="5"/>
      <c r="E20" s="5"/>
      <c r="F20" s="5"/>
    </row>
    <row r="21" spans="2:6" x14ac:dyDescent="0.35">
      <c r="B21" s="5"/>
      <c r="C21" s="5"/>
      <c r="D21" s="5"/>
      <c r="E21" s="5"/>
      <c r="F21" s="5"/>
    </row>
    <row r="22" spans="2:6" x14ac:dyDescent="0.35">
      <c r="B22" s="5"/>
      <c r="C22" s="5"/>
      <c r="D22" s="5"/>
      <c r="E22" s="5"/>
      <c r="F22" s="5"/>
    </row>
    <row r="23" spans="2:6" x14ac:dyDescent="0.35">
      <c r="B23" s="5"/>
      <c r="C23" s="5"/>
      <c r="D23" s="5"/>
      <c r="E23" s="5"/>
      <c r="F23" s="5"/>
    </row>
    <row r="24" spans="2:6" x14ac:dyDescent="0.35">
      <c r="B24" s="5"/>
      <c r="C24" s="5"/>
      <c r="D24" s="5"/>
      <c r="E24" s="5"/>
      <c r="F24" s="5"/>
    </row>
    <row r="25" spans="2:6" x14ac:dyDescent="0.35">
      <c r="B25" s="5"/>
      <c r="C25" s="5"/>
      <c r="D25" s="5"/>
      <c r="E25" s="5"/>
      <c r="F25" s="5"/>
    </row>
    <row r="26" spans="2:6" x14ac:dyDescent="0.35">
      <c r="B26" s="5"/>
      <c r="C26" s="5"/>
      <c r="D26" s="5"/>
      <c r="E26" s="5"/>
      <c r="F26" s="5"/>
    </row>
  </sheetData>
  <sheetProtection algorithmName="SHA-512" hashValue="Njl7SELO87Mqn8/skcFWlBOwwAVaqcYi1xNGYK3n2Ee7K2vf8SNxnmuh19EMyjn1TXuZOc7Cty+uNRWMn2s1ig==" saltValue="ogzcK5ovuzfXitqsC0PUlQ==" spinCount="100000" sheet="1" formatCells="0" insertHyperlinks="0"/>
  <mergeCells count="1">
    <mergeCell ref="A7:A8"/>
  </mergeCells>
  <conditionalFormatting sqref="D5">
    <cfRule type="cellIs" dxfId="3" priority="7" stopIfTrue="1" operator="lessThan">
      <formula>0.45</formula>
    </cfRule>
    <cfRule type="cellIs" dxfId="2" priority="10" operator="lessThan">
      <formula>0.5</formula>
    </cfRule>
    <cfRule type="cellIs" priority="12" operator="notEqual">
      <formula>0</formula>
    </cfRule>
  </conditionalFormatting>
  <conditionalFormatting sqref="D8">
    <cfRule type="cellIs" dxfId="1" priority="6" operator="greaterThan">
      <formula>0.4</formula>
    </cfRule>
  </conditionalFormatting>
  <conditionalFormatting sqref="D6">
    <cfRule type="cellIs" priority="4" operator="notEqual">
      <formula>0</formula>
    </cfRule>
  </conditionalFormatting>
  <conditionalFormatting sqref="D6">
    <cfRule type="cellIs" dxfId="0" priority="1" operator="greaterThan">
      <formula>0.3</formula>
    </cfRule>
  </conditionalFormatting>
  <dataValidations count="1">
    <dataValidation type="decimal" operator="greaterThanOrEqual" allowBlank="1" showInputMessage="1" showErrorMessage="1" errorTitle="Negative value" error="All costs should be positive." sqref="D6" xr:uid="{64A26603-AFE8-4EA9-BF15-9DC132E52AF1}">
      <formula1>0</formula1>
    </dataValidation>
  </dataValidations>
  <hyperlinks>
    <hyperlink ref="A11" r:id="rId1" xr:uid="{B737826A-AB23-4D8D-B6C1-6E5765ECE089}"/>
  </hyperlinks>
  <pageMargins left="0.7" right="0.7" top="0.75" bottom="0.75" header="0.3" footer="0.3"/>
  <pageSetup paperSize="9"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92DECD-3DA2-4050-85F1-992063AC1463}">
  <sheetPr codeName="Sheet5"/>
  <dimension ref="A1:B21"/>
  <sheetViews>
    <sheetView workbookViewId="0">
      <selection activeCell="D2" sqref="D2"/>
    </sheetView>
  </sheetViews>
  <sheetFormatPr defaultRowHeight="18.75" customHeight="1" x14ac:dyDescent="0.35"/>
  <cols>
    <col min="1" max="1" width="39.54296875" customWidth="1"/>
    <col min="2" max="2" width="27.453125" bestFit="1" customWidth="1"/>
  </cols>
  <sheetData>
    <row r="1" spans="1:2" ht="16.5" customHeight="1" x14ac:dyDescent="0.35">
      <c r="B1" t="s">
        <v>117</v>
      </c>
    </row>
    <row r="2" spans="1:2" ht="16.5" customHeight="1" x14ac:dyDescent="0.35">
      <c r="B2" t="s">
        <v>118</v>
      </c>
    </row>
    <row r="3" spans="1:2" ht="16.5" customHeight="1" x14ac:dyDescent="0.35">
      <c r="B3" t="s">
        <v>119</v>
      </c>
    </row>
    <row r="4" spans="1:2" ht="16.5" customHeight="1" x14ac:dyDescent="0.35">
      <c r="B4" t="s">
        <v>112</v>
      </c>
    </row>
    <row r="6" spans="1:2" ht="18.75" customHeight="1" x14ac:dyDescent="0.35">
      <c r="A6" t="s">
        <v>120</v>
      </c>
    </row>
    <row r="7" spans="1:2" ht="18.75" customHeight="1" x14ac:dyDescent="0.35">
      <c r="A7" s="31" t="s">
        <v>121</v>
      </c>
    </row>
    <row r="9" spans="1:2" ht="18.75" customHeight="1" x14ac:dyDescent="0.35">
      <c r="A9" t="s">
        <v>122</v>
      </c>
    </row>
    <row r="10" spans="1:2" ht="18.75" customHeight="1" x14ac:dyDescent="0.35">
      <c r="A10" t="s">
        <v>123</v>
      </c>
    </row>
    <row r="12" spans="1:2" ht="18.75" customHeight="1" x14ac:dyDescent="0.35">
      <c r="A12" t="s">
        <v>124</v>
      </c>
    </row>
    <row r="13" spans="1:2" ht="18.75" customHeight="1" x14ac:dyDescent="0.35">
      <c r="A13" t="s">
        <v>125</v>
      </c>
    </row>
    <row r="14" spans="1:2" ht="18.75" customHeight="1" x14ac:dyDescent="0.35">
      <c r="A14" t="s">
        <v>126</v>
      </c>
    </row>
    <row r="17" spans="1:2" ht="18.75" customHeight="1" x14ac:dyDescent="0.35">
      <c r="A17" t="s">
        <v>127</v>
      </c>
    </row>
    <row r="18" spans="1:2" ht="18.75" customHeight="1" x14ac:dyDescent="0.35">
      <c r="A18" t="s">
        <v>128</v>
      </c>
    </row>
    <row r="20" spans="1:2" ht="18.75" customHeight="1" x14ac:dyDescent="0.35">
      <c r="A20" s="110" t="s">
        <v>129</v>
      </c>
      <c r="B20" s="110" t="s">
        <v>130</v>
      </c>
    </row>
    <row r="21" spans="1:2" ht="18.75" customHeight="1" x14ac:dyDescent="0.35">
      <c r="A21" s="110" t="s">
        <v>131</v>
      </c>
      <c r="B21" s="110" t="s">
        <v>132</v>
      </c>
    </row>
  </sheetData>
  <sheetProtection algorithmName="SHA-512" hashValue="HfdhzGKihn3qCT0R27t/dUOc98uAaRbgGPGYDgn3sHjRIrVoJKyqFpV2UjUu7bDpsIVAzEOXLZEfg40vbcPwRQ==" saltValue="gNRCpsiR3AUO0MjP858ejg==" spinCount="100000" sheet="1" objects="1" scenarios="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Currentstatusofthedocument xmlns="2170e0d2-6982-47b7-98c8-ece1431fbea9">Final</Currentstatusofthedocument>
    <inSEPsubmissionproposalszipfile xmlns="2170e0d2-6982-47b7-98c8-ece1431fbea9">in SEP</inSEPsubmissionproposalszipfil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9D7D29606B6C0A4B866B9D8C8B13306D" ma:contentTypeVersion="14" ma:contentTypeDescription="Create a new document." ma:contentTypeScope="" ma:versionID="0dc31a39e94ed847bfea3cced4b2e753">
  <xsd:schema xmlns:xsd="http://www.w3.org/2001/XMLSchema" xmlns:xs="http://www.w3.org/2001/XMLSchema" xmlns:p="http://schemas.microsoft.com/office/2006/metadata/properties" xmlns:ns2="2170e0d2-6982-47b7-98c8-ece1431fbea9" xmlns:ns3="1776ab74-1157-4c22-a889-85fec7095e82" targetNamespace="http://schemas.microsoft.com/office/2006/metadata/properties" ma:root="true" ma:fieldsID="add08559f901eff759ab771942a85138" ns2:_="" ns3:_="">
    <xsd:import namespace="2170e0d2-6982-47b7-98c8-ece1431fbea9"/>
    <xsd:import namespace="1776ab74-1157-4c22-a889-85fec7095e82"/>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Currentstatusofthedocument" minOccurs="0"/>
                <xsd:element ref="ns2:inSEPsubmissionproposalszipfil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170e0d2-6982-47b7-98c8-ece1431fbea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Currentstatusofthedocument" ma:index="14" nillable="true" ma:displayName="Current status of the document" ma:default="Work In Progress" ma:format="Dropdown" ma:internalName="Currentstatusofthedocument">
      <xsd:simpleType>
        <xsd:restriction base="dms:Choice">
          <xsd:enumeration value="Work In Progress"/>
          <xsd:enumeration value="Final"/>
        </xsd:restriction>
      </xsd:simpleType>
    </xsd:element>
    <xsd:element name="inSEPsubmissionproposalszipfile" ma:index="15" nillable="true" ma:displayName="comment" ma:format="Dropdown" ma:internalName="inSEPsubmissionproposalszipfil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776ab74-1157-4c22-a889-85fec7095e82"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6F4C559-B553-4310-BF01-ADABA9A308B4}">
  <ds:schemaRefs>
    <ds:schemaRef ds:uri="http://purl.org/dc/elements/1.1/"/>
    <ds:schemaRef ds:uri="2170e0d2-6982-47b7-98c8-ece1431fbea9"/>
    <ds:schemaRef ds:uri="http://purl.org/dc/dcmitype/"/>
    <ds:schemaRef ds:uri="http://purl.org/dc/terms/"/>
    <ds:schemaRef ds:uri="http://schemas.microsoft.com/office/2006/documentManagement/types"/>
    <ds:schemaRef ds:uri="http://schemas.microsoft.com/office/infopath/2007/PartnerControls"/>
    <ds:schemaRef ds:uri="1776ab74-1157-4c22-a889-85fec7095e82"/>
    <ds:schemaRef ds:uri="http://schemas.openxmlformats.org/package/2006/metadata/core-properties"/>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D107F69C-D846-47D2-8452-4AB04BAB055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170e0d2-6982-47b7-98c8-ece1431fbea9"/>
    <ds:schemaRef ds:uri="1776ab74-1157-4c22-a889-85fec7095e8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8206DC8-F2C3-41F7-AE6D-CC1D13AF423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Instructions</vt:lpstr>
      <vt:lpstr>Simplified budget</vt:lpstr>
      <vt:lpstr>Detailed budget</vt:lpstr>
      <vt:lpstr>Check results</vt:lpstr>
      <vt:lpstr>Data validation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Ard</dc:creator>
  <cp:keywords/>
  <dc:description/>
  <cp:lastModifiedBy>Catherine Brett (IMI)</cp:lastModifiedBy>
  <cp:revision/>
  <dcterms:created xsi:type="dcterms:W3CDTF">2021-05-18T12:10:31Z</dcterms:created>
  <dcterms:modified xsi:type="dcterms:W3CDTF">2023-07-06T09:23:21Z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0x0101009D7D29606B6C0A4B866B9D8C8B13306D</vt:lpwstr>
  </property>
</Properties>
</file>